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225" windowWidth="20730" windowHeight="9090"/>
  </bookViews>
  <sheets>
    <sheet name="прил1" sheetId="6" r:id="rId1"/>
    <sheet name="прил2" sheetId="7" r:id="rId2"/>
    <sheet name="прил3" sheetId="10" r:id="rId3"/>
  </sheets>
  <calcPr calcId="125725"/>
</workbook>
</file>

<file path=xl/calcChain.xml><?xml version="1.0" encoding="utf-8"?>
<calcChain xmlns="http://schemas.openxmlformats.org/spreadsheetml/2006/main">
  <c r="C92" i="10"/>
  <c r="C91" s="1"/>
  <c r="C90" s="1"/>
  <c r="C42"/>
  <c r="C41"/>
  <c r="E48" i="6" l="1"/>
  <c r="D48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9"/>
  <c r="L42"/>
  <c r="L49"/>
  <c r="L50" s="1"/>
  <c r="M49"/>
  <c r="M50" s="1"/>
  <c r="C85" i="10" l="1"/>
  <c r="C83" s="1"/>
  <c r="C79" s="1"/>
  <c r="C78" s="1"/>
  <c r="C77" s="1"/>
  <c r="C76" s="1"/>
  <c r="C75" s="1"/>
  <c r="C74" s="1"/>
  <c r="C73" s="1"/>
  <c r="C72" s="1"/>
  <c r="C71" s="1"/>
  <c r="C70" s="1"/>
  <c r="C69" s="1"/>
  <c r="C68" s="1"/>
  <c r="C67" s="1"/>
  <c r="C66" s="1"/>
  <c r="C65" s="1"/>
  <c r="C64" s="1"/>
  <c r="C62" s="1"/>
  <c r="C61" s="1"/>
  <c r="C60" s="1"/>
  <c r="C59" s="1"/>
  <c r="C58" s="1"/>
  <c r="C57" s="1"/>
  <c r="C56" s="1"/>
  <c r="C55" s="1"/>
  <c r="C54" s="1"/>
  <c r="C53" s="1"/>
  <c r="C52" s="1"/>
  <c r="C51" s="1"/>
  <c r="C50" s="1"/>
  <c r="C49" s="1"/>
  <c r="C48" s="1"/>
  <c r="C47" s="1"/>
  <c r="C46" s="1"/>
  <c r="C45" s="1"/>
  <c r="C40"/>
  <c r="C39" s="1"/>
  <c r="C38" s="1"/>
  <c r="C37" s="1"/>
  <c r="C36" s="1"/>
  <c r="C35" s="1"/>
  <c r="C34" s="1"/>
  <c r="C33" s="1"/>
  <c r="C32" s="1"/>
  <c r="C31" s="1"/>
  <c r="C30" s="1"/>
  <c r="C29" s="1"/>
  <c r="C28" s="1"/>
  <c r="C27" s="1"/>
  <c r="C26" s="1"/>
  <c r="C25" s="1"/>
  <c r="C24" s="1"/>
  <c r="C23" s="1"/>
  <c r="C22" s="1"/>
  <c r="C21" s="1"/>
  <c r="C20" s="1"/>
  <c r="C19" s="1"/>
  <c r="C18" s="1"/>
  <c r="C17" s="1"/>
  <c r="C16" s="1"/>
  <c r="C15" s="1"/>
  <c r="C14" s="1"/>
  <c r="C13" s="1"/>
  <c r="C12" s="1"/>
  <c r="C11" s="1"/>
  <c r="C10" s="1"/>
  <c r="C9" s="1"/>
  <c r="C7" s="1"/>
  <c r="F42" i="7" l="1"/>
  <c r="H42"/>
  <c r="H50" s="1"/>
  <c r="J42"/>
  <c r="D42"/>
  <c r="D49"/>
  <c r="E49"/>
  <c r="E50" s="1"/>
  <c r="F49"/>
  <c r="G49"/>
  <c r="H49"/>
  <c r="I49"/>
  <c r="J49"/>
  <c r="K49"/>
  <c r="G50"/>
  <c r="I50"/>
  <c r="K50"/>
  <c r="F50" l="1"/>
  <c r="D50"/>
  <c r="J50"/>
  <c r="Q49" i="6"/>
  <c r="Q50" s="1"/>
  <c r="P49"/>
  <c r="O49"/>
  <c r="O50" s="1"/>
  <c r="N49"/>
  <c r="K49"/>
  <c r="K50" s="1"/>
  <c r="J49"/>
  <c r="I49"/>
  <c r="I50" s="1"/>
  <c r="H49"/>
  <c r="G49"/>
  <c r="G50" s="1"/>
  <c r="F49"/>
  <c r="E49"/>
  <c r="E50" s="1"/>
  <c r="D49"/>
  <c r="P42"/>
  <c r="N42"/>
  <c r="J42"/>
  <c r="H42"/>
  <c r="F42"/>
  <c r="F50" l="1"/>
  <c r="J50"/>
  <c r="P50"/>
  <c r="D42"/>
  <c r="D50" s="1"/>
  <c r="H50"/>
  <c r="N50"/>
</calcChain>
</file>

<file path=xl/sharedStrings.xml><?xml version="1.0" encoding="utf-8"?>
<sst xmlns="http://schemas.openxmlformats.org/spreadsheetml/2006/main" count="315" uniqueCount="225">
  <si>
    <t>№ п/п</t>
  </si>
  <si>
    <t>Наименование государственных услуг</t>
  </si>
  <si>
    <t>в том числе оказанных   через:</t>
  </si>
  <si>
    <t>количество обоснованных отказов:</t>
  </si>
  <si>
    <t>количество необоснованных отказов:</t>
  </si>
  <si>
    <t>Госкорпорацию</t>
  </si>
  <si>
    <t>выданных в электронном виде</t>
  </si>
  <si>
    <t>выданных в бумажном виде</t>
  </si>
  <si>
    <t>физ. лица</t>
  </si>
  <si>
    <t>юр. лица</t>
  </si>
  <si>
    <t>физ.лица</t>
  </si>
  <si>
    <t>Приложение № 2 к отчету по внутреннему контролю</t>
  </si>
  <si>
    <t>ПОРТАЛ электронного правительства</t>
  </si>
  <si>
    <t>ИТОГО ПО ФИЗИЧЕСКИМ ЛИЦАМ</t>
  </si>
  <si>
    <t>ИТОГО ПО ЮРИДИЧЕСКИМ И ФИЗИЧЕСКИМ ЛИЦАМ</t>
  </si>
  <si>
    <t>Код госуслуги</t>
  </si>
  <si>
    <t xml:space="preserve">ВСЕГО количество оказанных госуслуг </t>
  </si>
  <si>
    <t xml:space="preserve">
 через ГБД "Е-лицензирование" </t>
  </si>
  <si>
    <t xml:space="preserve"> в бумажной форме</t>
  </si>
  <si>
    <t>непосредственно оказанных через Государственный орган:</t>
  </si>
  <si>
    <t>Выполняемые мероприятия</t>
  </si>
  <si>
    <t>1. Информация о результатах контрольных мероприятий (установленных по итогам внутреннего контроля)</t>
  </si>
  <si>
    <t>1.</t>
  </si>
  <si>
    <t xml:space="preserve">Количество проведенных контрольных мероприятий, всего, из них:
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</si>
  <si>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</si>
  <si>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</si>
  <si>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</si>
  <si>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</si>
  <si>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</si>
  <si>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</si>
  <si>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</si>
  <si>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местных исполнительных органов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</si>
  <si>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</si>
  <si>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</si>
  <si>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</si>
  <si>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</si>
  <si>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</si>
  <si>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</si>
  <si>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</si>
  <si>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</si>
  <si>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</si>
  <si>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</si>
  <si>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</si>
  <si>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</si>
  <si>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</si>
  <si>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</si>
  <si>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 не предусмотренных утвержденным стандартом государственной услуги</t>
  </si>
  <si>
    <t>3.5.</t>
  </si>
  <si>
    <t>факты истребования документов,  которые могут быть получены 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</si>
  <si>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</si>
  <si>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</si>
  <si>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</si>
  <si>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</si>
  <si>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</si>
  <si>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</si>
  <si>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</si>
  <si>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</si>
  <si>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</si>
  <si>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</si>
  <si>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</si>
  <si>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</si>
  <si>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</si>
  <si>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</si>
  <si>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</si>
  <si>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</si>
  <si>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</si>
  <si>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</si>
  <si>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</si>
  <si>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</si>
  <si>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</si>
  <si>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</si>
  <si>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</si>
  <si>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</si>
  <si>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</si>
  <si>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</si>
  <si>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</si>
  <si>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</si>
  <si>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</si>
  <si>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</si>
  <si>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</si>
  <si>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</si>
  <si>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</si>
  <si>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</si>
  <si>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</si>
  <si>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</si>
  <si>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</si>
  <si>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</si>
  <si>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</si>
  <si>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 из них:</t>
  </si>
  <si>
    <t>9.1.</t>
  </si>
  <si>
    <t>исполненных</t>
  </si>
  <si>
    <t>9.2.</t>
  </si>
  <si>
    <t>неисполненных</t>
  </si>
  <si>
    <t>№</t>
  </si>
  <si>
    <t>Количество государственных услуг, оказанных с нарушением установленных сроков, всего, в том числе:</t>
  </si>
  <si>
    <t>оказанных с нарушением установленных сроков услугодателями (за исключением оказанных через Государственную корпорацию) в бумажном виде, всего, в том числе по видам услуг:</t>
  </si>
  <si>
    <t>оказанных с нарушением установленных сроков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</si>
  <si>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</si>
  <si>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оказанных с нарушением установленных сроков через Государственную корпорацию, всего, в том числе по видам услуг:</t>
  </si>
  <si>
    <t>15.</t>
  </si>
  <si>
    <t>Количество нарушений сроков отказов оказания государственных услуг, всего, в том числе:</t>
  </si>
  <si>
    <t>оказанных с нарушением установленных сроков отказов услугодателями (за исключением оказанных через Государственную корпорацию) в бумажном виде, всего, в том числе по видам услуг:</t>
  </si>
  <si>
    <t>Наименование государственной услуги</t>
  </si>
  <si>
    <t>оказанных с нарушением установленных сроков отказов в электронном виде (через "электронного правительства" www.​egov.​kz, www.​eli​cens​e.​kz), всего, в том числе по видам услуг:</t>
  </si>
  <si>
    <t>оказанных с нарушением установленных сроков отказов в электронном виде через информационных систем (за исключением веб-портала "электронного правительства" www.​egov.​kz, www.​eli​cens​e.​kz), всего, в том числе по видам услуг:</t>
  </si>
  <si>
    <t>Наименование государственной услуги и информационной системы</t>
  </si>
  <si>
    <t>оказанных с нарушением установленных сроков отказов через Государственную корпорацию, всего, в том числе по видам услуг:</t>
  </si>
  <si>
    <t>16.</t>
  </si>
  <si>
    <t>Количество жалоб на качество оказанных государственных услуг – всего, в том числе:</t>
  </si>
  <si>
    <t>оказанных в бумажном виде, всего, в том числе по видам услуг:</t>
  </si>
  <si>
    <t>оказанных в электронном виде, всего, в том числе по видам услуг:</t>
  </si>
  <si>
    <t>оказанных через Государственную корпорацию, всего, в том числе по видам услуг:</t>
  </si>
  <si>
    <t>Источники поступления жалоб на качество оказания государственной услуги:</t>
  </si>
  <si>
    <t>17.1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</si>
  <si>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</si>
  <si>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</si>
  <si>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</si>
  <si>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</si>
  <si>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</si>
  <si>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</si>
  <si>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</si>
  <si>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Количество нарушений сроков рассмотрения жалоб лиц на качество оказанных государственных услуг, всего, в том числе:</t>
  </si>
  <si>
    <t>19.</t>
  </si>
  <si>
    <t>20.</t>
  </si>
  <si>
    <t>Охват населения разъяснительными мероприятиями по повышению качества оказания государственных услуг</t>
  </si>
  <si>
    <t>Количество лиц, прошедших курсы повышения квалификации по вопросам оказания государственных услуг</t>
  </si>
  <si>
    <t>10</t>
  </si>
  <si>
    <t>10.1</t>
  </si>
  <si>
    <t>10.2</t>
  </si>
  <si>
    <t>10.3</t>
  </si>
  <si>
    <t>10.4</t>
  </si>
  <si>
    <t>11</t>
  </si>
  <si>
    <t>11.1</t>
  </si>
  <si>
    <t>11.2</t>
  </si>
  <si>
    <t>11.3</t>
  </si>
  <si>
    <t>11.4</t>
  </si>
  <si>
    <t>12</t>
  </si>
  <si>
    <t>12.1</t>
  </si>
  <si>
    <t>12.2</t>
  </si>
  <si>
    <t>12.3</t>
  </si>
  <si>
    <t>13</t>
  </si>
  <si>
    <t>13.1</t>
  </si>
  <si>
    <t>13.2</t>
  </si>
  <si>
    <t>13.3</t>
  </si>
  <si>
    <t>13.4</t>
  </si>
  <si>
    <t>13.5</t>
  </si>
  <si>
    <t>13.6</t>
  </si>
  <si>
    <t>13.7</t>
  </si>
  <si>
    <t>14</t>
  </si>
  <si>
    <t>14.1</t>
  </si>
  <si>
    <t>14.2</t>
  </si>
  <si>
    <t>14.3</t>
  </si>
  <si>
    <t>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</si>
  <si>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3. Информация о количестве жалоб на качество оказанных государственных услуг</t>
  </si>
  <si>
    <t>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осударственных услуг и в сфере информатизации</t>
  </si>
  <si>
    <t>Проведено семинаров-совещаний, «круглых столов», брифингов, конференций по вопросам качества оказания государственных услуг</t>
  </si>
  <si>
    <t xml:space="preserve">на телевидении </t>
  </si>
  <si>
    <t>на радио</t>
  </si>
  <si>
    <t>в газетах и других печатных изданиях</t>
  </si>
  <si>
    <t>17</t>
  </si>
  <si>
    <t>18</t>
  </si>
  <si>
    <t>18.1</t>
  </si>
  <si>
    <t>18.2</t>
  </si>
  <si>
    <t>18.3</t>
  </si>
  <si>
    <t>18.4</t>
  </si>
  <si>
    <t xml:space="preserve">кол-во </t>
  </si>
  <si>
    <t>в социальных сетях: инстаграм, Фейсбук, В контакте (при более 1000 подписчиков на странице)</t>
  </si>
  <si>
    <t>Размещение информации в СМИ о порядке и возможностях получения государственных услуг</t>
  </si>
  <si>
    <t>Примечание: корректность заполнения  данных (все ячейки должны быть заполнены). К примеру, если за отчетный период работа не проводилась необходимо поставить цифру 0</t>
  </si>
  <si>
    <t>Приложение № 1  к отчету по внутреннему контролю</t>
  </si>
  <si>
    <t>Приложение № 3 к отчету по внутреннему контролю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</si>
  <si>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</si>
  <si>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</si>
  <si>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</si>
  <si>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</si>
  <si>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</si>
  <si>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</si>
  <si>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</si>
  <si>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и высшего образования</t>
  </si>
  <si>
    <t>Выдача дубликатов документов об основном среднем, общем среднем образовании</t>
  </si>
  <si>
    <t>Прием документов в организации технического и профессионального, послесреднего образования</t>
  </si>
  <si>
    <t>Выдача справки лицам, не завершившим техническое-профессиональное, послесреднее образование</t>
  </si>
  <si>
    <t xml:space="preserve">через ГБД "Е-лицензирование" 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</si>
  <si>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</si>
  <si>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Перевод и восстановление обучающихся по типам организаций образования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</si>
  <si>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</si>
  <si>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Постановка на очередь детей дошкольного возраста (до 6 лет) для направления в дошкольные организации</t>
  </si>
  <si>
    <t>Выдача решения органа опеки и попечительства об учете мнения ребенка, достигшего десятилетнего возраста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</si>
  <si>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</si>
  <si>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 xml:space="preserve">Выдача справок для распоряжения имуществом несовершеннолетних 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</si>
  <si>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</si>
  <si>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по опеке и попечительству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</si>
  <si>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</si>
  <si>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</si>
  <si>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 xml:space="preserve">Выдача разрешения на обучение в форме экстерната в организациях основного среднего, общего среднего образования 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</si>
  <si>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</si>
  <si>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Передача ребенка (детей) на воспитание в приемную семью и назначение выплаты денежных средств на их содержание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</si>
  <si>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</si>
  <si>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Постановка на учет лиц, желающих усыновить детей</t>
  </si>
  <si>
    <t>Прием документов и зачисление детей в дошкольные организации</t>
  </si>
  <si>
    <t>в том числе оказанных через:</t>
  </si>
  <si>
    <t>Прием документов для перевода детей между организациями начального, основного среднего, общего 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</si>
  <si>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</si>
  <si>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 техническом и профессиональном, послесреднем образовании</t>
  </si>
  <si>
    <t>Прием документов для участия в конкурсе на замещение руководителей государственных организаций среднего образования республиканского значения, организаций среднего, технического и профессионального, послесреднего образования и назначение руководителей государственных организаций среднего образования республиканского значения, организаций дошкольного, среднего, технического и профессионального, послесреднего и дополнительного образования</t>
  </si>
  <si>
    <t>Прием документов для прохождения аттестации педагогов организаций образования и республиканских подведомственных организаций образования на присвоение и подтверждение квалификационных категори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</si>
  <si>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</si>
  <si>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 xml:space="preserve">ИТОГО ОКАЗАНО ПО 34 ВИДАМ ГОСУДАРСТВЕННЫХ УСЛУГ </t>
  </si>
  <si>
    <t xml:space="preserve">КОЛИЧЕСТВО ОТКАЗОВ ПО 34 ВИДАМ ГОСУДАРСТВЕННЫХ УСЛУГ </t>
  </si>
  <si>
    <t>Количество проведенных разъяснительных мероприятий по повышению качества оказания государственных услуг (17.1.+ 18)</t>
  </si>
  <si>
    <t>18.5</t>
  </si>
  <si>
    <t xml:space="preserve">прямые эфиры </t>
  </si>
  <si>
    <t>в электронном виде через информационные системы услугодателя без прямого контакта с услугополучателем</t>
  </si>
  <si>
    <t xml:space="preserve">через информационные системы услугодателя путем прямого контакта с услугополучателем и ручного ввода заявки в информационную систему </t>
  </si>
  <si>
    <t xml:space="preserve">Государственная корпорация «Правительство для граждан» </t>
  </si>
  <si>
    <r>
      <t xml:space="preserve">в электронном виде через информационные системы услугодателя без прямого контакта с услугополучателем </t>
    </r>
    <r>
      <rPr>
        <b/>
        <i/>
        <sz val="10"/>
        <rFont val="Arial"/>
        <family val="2"/>
        <charset val="204"/>
      </rPr>
      <t xml:space="preserve">(за исключением веб-портала "электронного правительства" www.egov.kz, www.elicense.kz) </t>
    </r>
  </si>
  <si>
    <r>
      <t xml:space="preserve">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b/>
        <i/>
        <sz val="10"/>
        <rFont val="Arial"/>
        <family val="2"/>
        <charset val="204"/>
      </rPr>
      <t>(за исключением веб-портала "электронного правительства" www.egov.kz, www.elicense.kz)</t>
    </r>
  </si>
  <si>
    <t>Исп.:  К. Сидор</t>
  </si>
  <si>
    <t>тел.:   7-90-41</t>
  </si>
  <si>
    <t>дата:  31.12.2021 г</t>
  </si>
  <si>
    <t>Отчет   о работе управления  КГУ "Центр детско-юношеского творчества поселка Аршалы отдела образования по Аршалынскому району управления образования Акмолинской области" за 2021 год  по оказанным государственным услугам физическим и юридическим лицам</t>
  </si>
  <si>
    <t>Отчет   о работе КГУ "ЦДЮТ Аршалы" за 2021 г.  по отказам в оказании государственных услуг</t>
  </si>
  <si>
    <t>Отчет   о работе КГУ "ЦДЮТ Аршалы" за 2021 г. о выполнении мероприятий по госуслугам</t>
  </si>
  <si>
    <t>Н. Коростелева</t>
  </si>
  <si>
    <t>Директор____________________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</si>
</sst>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3.1"/>
      <color theme="1"/>
      <name val="Arial"/>
      <family val="2"/>
      <charset val="204"/>
    </font>
    <font>
      <b/>
      <sz val="13.1"/>
      <color theme="1"/>
      <name val="Arial"/>
      <family val="2"/>
      <charset val="204"/>
    </font>
    <font>
      <i/>
      <sz val="14"/>
      <color indexed="8"/>
      <name val="Arial"/>
      <family val="2"/>
      <charset val="204"/>
    </font>
    <font>
      <i/>
      <sz val="14"/>
      <name val="Arial"/>
      <family val="2"/>
      <charset val="204"/>
    </font>
    <font>
      <sz val="14"/>
      <color theme="1"/>
      <name val="Arial"/>
      <family val="2"/>
      <charset val="204"/>
    </font>
    <font>
      <i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i/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theme="1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i/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146">
    <xf numFmtId="0" fontId="0" fillId="0" borderId="0" xfId="0"/>
    <xf numFmtId="0" fontId="5" fillId="0" borderId="0" xfId="1" applyFont="1" applyFill="1" applyProtection="1">
      <protection locked="0"/>
    </xf>
    <xf numFmtId="0" fontId="7" fillId="0" borderId="7" xfId="1" applyFont="1" applyFill="1" applyBorder="1" applyAlignment="1" applyProtection="1">
      <alignment horizontal="center" vertical="center" wrapText="1"/>
    </xf>
    <xf numFmtId="0" fontId="8" fillId="0" borderId="0" xfId="0" applyFont="1"/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7" xfId="1" applyFont="1" applyFill="1" applyBorder="1" applyAlignment="1" applyProtection="1">
      <alignment horizontal="center" vertical="center" wrapText="1"/>
    </xf>
    <xf numFmtId="0" fontId="10" fillId="3" borderId="7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Protection="1">
      <protection locked="0"/>
    </xf>
    <xf numFmtId="0" fontId="14" fillId="0" borderId="0" xfId="1" applyFont="1" applyFill="1" applyBorder="1" applyProtection="1">
      <protection locked="0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0" fontId="16" fillId="0" borderId="7" xfId="1" applyFont="1" applyFill="1" applyBorder="1" applyAlignment="1" applyProtection="1">
      <alignment horizontal="center" vertical="center" wrapText="1"/>
    </xf>
    <xf numFmtId="0" fontId="6" fillId="0" borderId="0" xfId="1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Border="1" applyAlignment="1" applyProtection="1">
      <alignment horizontal="center" vertical="center" wrapText="1"/>
      <protection locked="0"/>
    </xf>
    <xf numFmtId="0" fontId="19" fillId="5" borderId="7" xfId="0" applyFont="1" applyFill="1" applyBorder="1" applyAlignment="1" applyProtection="1">
      <alignment horizontal="center" vertical="center" wrapText="1"/>
      <protection locked="0"/>
    </xf>
    <xf numFmtId="0" fontId="19" fillId="4" borderId="7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20" fillId="4" borderId="7" xfId="0" applyFont="1" applyFill="1" applyBorder="1" applyAlignment="1">
      <alignment horizontal="center" vertical="center" wrapText="1"/>
    </xf>
    <xf numFmtId="0" fontId="19" fillId="4" borderId="7" xfId="0" applyFont="1" applyFill="1" applyBorder="1" applyAlignment="1">
      <alignment horizontal="center" vertical="center" wrapText="1"/>
    </xf>
    <xf numFmtId="0" fontId="8" fillId="0" borderId="0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Protection="1">
      <protection locked="0"/>
    </xf>
    <xf numFmtId="0" fontId="12" fillId="0" borderId="0" xfId="0" applyFont="1" applyBorder="1" applyProtection="1">
      <protection locked="0"/>
    </xf>
    <xf numFmtId="0" fontId="21" fillId="0" borderId="0" xfId="0" applyFont="1" applyFill="1" applyProtection="1">
      <protection locked="0"/>
    </xf>
    <xf numFmtId="0" fontId="22" fillId="0" borderId="0" xfId="0" applyFont="1" applyFill="1" applyProtection="1">
      <protection locked="0"/>
    </xf>
    <xf numFmtId="0" fontId="8" fillId="0" borderId="7" xfId="0" applyFont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</xf>
    <xf numFmtId="0" fontId="13" fillId="0" borderId="7" xfId="0" applyFont="1" applyFill="1" applyBorder="1" applyAlignment="1" applyProtection="1">
      <alignment horizontal="justify" vertical="center" wrapText="1"/>
    </xf>
    <xf numFmtId="0" fontId="20" fillId="0" borderId="7" xfId="0" applyFont="1" applyBorder="1" applyAlignment="1" applyProtection="1">
      <alignment horizontal="center" vertical="center" wrapText="1"/>
    </xf>
    <xf numFmtId="0" fontId="20" fillId="0" borderId="7" xfId="0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6" fillId="3" borderId="7" xfId="1" applyFont="1" applyFill="1" applyBorder="1" applyAlignment="1" applyProtection="1">
      <alignment horizontal="center" vertical="center" wrapText="1"/>
    </xf>
    <xf numFmtId="0" fontId="9" fillId="3" borderId="7" xfId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28" fillId="6" borderId="7" xfId="1" applyFont="1" applyFill="1" applyBorder="1" applyAlignment="1" applyProtection="1">
      <alignment horizontal="center" vertical="center" wrapText="1"/>
    </xf>
    <xf numFmtId="0" fontId="7" fillId="6" borderId="7" xfId="1" applyFont="1" applyFill="1" applyBorder="1" applyAlignment="1" applyProtection="1">
      <alignment horizontal="center" vertical="center" wrapText="1"/>
    </xf>
    <xf numFmtId="0" fontId="9" fillId="6" borderId="7" xfId="1" applyFont="1" applyFill="1" applyBorder="1" applyAlignment="1" applyProtection="1">
      <alignment horizontal="center" vertical="center" wrapText="1"/>
    </xf>
    <xf numFmtId="0" fontId="16" fillId="6" borderId="7" xfId="1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</xf>
    <xf numFmtId="49" fontId="34" fillId="0" borderId="7" xfId="2" applyNumberFormat="1" applyFont="1" applyBorder="1" applyAlignment="1">
      <alignment horizontal="center" vertical="center" wrapText="1"/>
    </xf>
    <xf numFmtId="0" fontId="34" fillId="0" borderId="7" xfId="2" applyFont="1" applyBorder="1" applyAlignment="1">
      <alignment vertical="center" wrapText="1"/>
    </xf>
    <xf numFmtId="49" fontId="35" fillId="0" borderId="7" xfId="2" applyNumberFormat="1" applyFont="1" applyFill="1" applyBorder="1" applyAlignment="1">
      <alignment horizontal="center" vertical="center" wrapText="1"/>
    </xf>
    <xf numFmtId="49" fontId="33" fillId="3" borderId="7" xfId="2" applyNumberFormat="1" applyFont="1" applyFill="1" applyBorder="1" applyAlignment="1">
      <alignment horizontal="center" vertical="center" wrapText="1"/>
    </xf>
    <xf numFmtId="0" fontId="33" fillId="3" borderId="7" xfId="2" applyFont="1" applyFill="1" applyBorder="1" applyAlignment="1">
      <alignment vertical="center" wrapText="1"/>
    </xf>
    <xf numFmtId="0" fontId="36" fillId="0" borderId="7" xfId="2" applyFont="1" applyFill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49" fontId="33" fillId="0" borderId="7" xfId="2" applyNumberFormat="1" applyFont="1" applyBorder="1" applyAlignment="1">
      <alignment vertical="center" wrapText="1"/>
    </xf>
    <xf numFmtId="0" fontId="25" fillId="0" borderId="0" xfId="1" applyFont="1" applyFill="1" applyBorder="1" applyAlignment="1" applyProtection="1">
      <alignment vertical="center" wrapText="1"/>
      <protection locked="0"/>
    </xf>
    <xf numFmtId="0" fontId="18" fillId="7" borderId="7" xfId="0" applyFont="1" applyFill="1" applyBorder="1" applyAlignment="1">
      <alignment vertical="center" wrapText="1"/>
    </xf>
    <xf numFmtId="0" fontId="37" fillId="7" borderId="7" xfId="0" applyFont="1" applyFill="1" applyBorder="1" applyAlignment="1">
      <alignment vertical="center" wrapText="1"/>
    </xf>
    <xf numFmtId="49" fontId="33" fillId="0" borderId="7" xfId="2" applyNumberFormat="1" applyFont="1" applyFill="1" applyBorder="1" applyAlignment="1">
      <alignment horizontal="center" vertical="center" wrapText="1"/>
    </xf>
    <xf numFmtId="0" fontId="33" fillId="0" borderId="7" xfId="2" applyFont="1" applyFill="1" applyBorder="1" applyAlignment="1">
      <alignment vertical="center" wrapText="1"/>
    </xf>
    <xf numFmtId="0" fontId="32" fillId="0" borderId="7" xfId="2" applyFont="1" applyFill="1" applyBorder="1" applyAlignment="1" applyProtection="1">
      <alignment horizontal="center" vertical="center" wrapText="1"/>
      <protection locked="0"/>
    </xf>
    <xf numFmtId="0" fontId="32" fillId="3" borderId="7" xfId="2" applyFont="1" applyFill="1" applyBorder="1" applyAlignment="1" applyProtection="1">
      <alignment horizontal="center" vertical="center" wrapText="1"/>
      <protection locked="0"/>
    </xf>
    <xf numFmtId="49" fontId="33" fillId="3" borderId="7" xfId="2" applyNumberFormat="1" applyFont="1" applyFill="1" applyBorder="1" applyAlignment="1" applyProtection="1">
      <alignment horizontal="center" vertical="center" wrapText="1"/>
    </xf>
    <xf numFmtId="0" fontId="33" fillId="3" borderId="7" xfId="2" applyFont="1" applyFill="1" applyBorder="1" applyAlignment="1" applyProtection="1">
      <alignment vertical="center" wrapText="1"/>
    </xf>
    <xf numFmtId="0" fontId="32" fillId="3" borderId="7" xfId="2" applyFont="1" applyFill="1" applyBorder="1" applyAlignment="1" applyProtection="1">
      <alignment horizontal="center" vertical="center" wrapText="1"/>
    </xf>
    <xf numFmtId="0" fontId="31" fillId="3" borderId="7" xfId="2" applyFont="1" applyFill="1" applyBorder="1" applyAlignment="1" applyProtection="1">
      <alignment horizontal="center" vertical="center" wrapText="1"/>
    </xf>
    <xf numFmtId="0" fontId="18" fillId="3" borderId="7" xfId="0" applyFont="1" applyFill="1" applyBorder="1" applyAlignment="1" applyProtection="1">
      <alignment vertical="center" wrapText="1"/>
    </xf>
    <xf numFmtId="49" fontId="34" fillId="8" borderId="7" xfId="2" applyNumberFormat="1" applyFont="1" applyFill="1" applyBorder="1" applyAlignment="1">
      <alignment horizontal="center" vertical="center" wrapText="1"/>
    </xf>
    <xf numFmtId="0" fontId="34" fillId="8" borderId="7" xfId="2" applyFont="1" applyFill="1" applyBorder="1" applyAlignment="1">
      <alignment vertical="center" wrapText="1"/>
    </xf>
    <xf numFmtId="49" fontId="33" fillId="8" borderId="7" xfId="2" applyNumberFormat="1" applyFont="1" applyFill="1" applyBorder="1" applyAlignment="1">
      <alignment horizontal="center" vertical="center" wrapText="1"/>
    </xf>
    <xf numFmtId="0" fontId="33" fillId="8" borderId="7" xfId="2" applyFont="1" applyFill="1" applyBorder="1" applyAlignment="1">
      <alignment vertical="center" wrapText="1"/>
    </xf>
    <xf numFmtId="0" fontId="39" fillId="3" borderId="7" xfId="0" applyFont="1" applyFill="1" applyBorder="1" applyAlignment="1" applyProtection="1">
      <alignment vertical="center" wrapText="1"/>
    </xf>
    <xf numFmtId="0" fontId="33" fillId="0" borderId="7" xfId="2" applyFont="1" applyFill="1" applyBorder="1" applyAlignment="1" applyProtection="1">
      <alignment vertical="center" wrapText="1"/>
    </xf>
    <xf numFmtId="0" fontId="32" fillId="0" borderId="7" xfId="2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>
      <alignment horizontal="justify" vertical="center" wrapText="1"/>
    </xf>
    <xf numFmtId="0" fontId="20" fillId="5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11" fillId="7" borderId="7" xfId="0" applyFont="1" applyFill="1" applyBorder="1" applyAlignment="1" applyProtection="1">
      <alignment horizontal="left" vertical="center" wrapText="1"/>
    </xf>
    <xf numFmtId="0" fontId="40" fillId="0" borderId="7" xfId="0" applyFont="1" applyFill="1" applyBorder="1" applyAlignment="1" applyProtection="1">
      <alignment horizontal="center" vertical="center" wrapText="1"/>
    </xf>
    <xf numFmtId="0" fontId="11" fillId="7" borderId="7" xfId="0" applyFont="1" applyFill="1" applyBorder="1" applyAlignment="1">
      <alignment horizontal="justify" vertical="center" wrapText="1"/>
    </xf>
    <xf numFmtId="0" fontId="5" fillId="7" borderId="7" xfId="0" applyFont="1" applyFill="1" applyBorder="1" applyAlignment="1" applyProtection="1">
      <alignment horizontal="left" vertical="center" wrapText="1"/>
    </xf>
    <xf numFmtId="0" fontId="6" fillId="6" borderId="7" xfId="1" applyFont="1" applyFill="1" applyBorder="1" applyAlignment="1" applyProtection="1">
      <alignment horizontal="center" vertical="center" wrapText="1"/>
    </xf>
    <xf numFmtId="0" fontId="12" fillId="0" borderId="7" xfId="0" applyFont="1" applyFill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/>
      <protection locked="0"/>
    </xf>
    <xf numFmtId="0" fontId="6" fillId="6" borderId="7" xfId="1" applyFont="1" applyFill="1" applyBorder="1" applyAlignment="1" applyProtection="1">
      <alignment horizontal="center" vertical="center" wrapText="1"/>
    </xf>
    <xf numFmtId="0" fontId="15" fillId="6" borderId="1" xfId="1" applyFont="1" applyFill="1" applyBorder="1" applyAlignment="1" applyProtection="1">
      <alignment horizontal="center" vertical="center" wrapText="1"/>
    </xf>
    <xf numFmtId="0" fontId="15" fillId="6" borderId="8" xfId="1" applyFont="1" applyFill="1" applyBorder="1" applyAlignment="1" applyProtection="1">
      <alignment horizontal="center" vertical="center" wrapText="1"/>
    </xf>
    <xf numFmtId="0" fontId="15" fillId="6" borderId="11" xfId="1" applyFont="1" applyFill="1" applyBorder="1" applyAlignment="1" applyProtection="1">
      <alignment horizontal="center" vertical="center" wrapText="1"/>
    </xf>
    <xf numFmtId="0" fontId="6" fillId="6" borderId="1" xfId="1" applyFont="1" applyFill="1" applyBorder="1" applyAlignment="1" applyProtection="1">
      <alignment horizontal="center" vertical="center" wrapText="1"/>
    </xf>
    <xf numFmtId="0" fontId="6" fillId="6" borderId="8" xfId="1" applyFont="1" applyFill="1" applyBorder="1" applyAlignment="1" applyProtection="1">
      <alignment horizontal="center" vertical="center" wrapText="1"/>
    </xf>
    <xf numFmtId="0" fontId="6" fillId="6" borderId="11" xfId="1" applyFont="1" applyFill="1" applyBorder="1" applyAlignment="1" applyProtection="1">
      <alignment horizontal="center" vertical="center" wrapText="1"/>
    </xf>
    <xf numFmtId="0" fontId="6" fillId="6" borderId="2" xfId="1" applyFont="1" applyFill="1" applyBorder="1" applyAlignment="1" applyProtection="1">
      <alignment horizontal="center" vertical="center" wrapText="1"/>
    </xf>
    <xf numFmtId="0" fontId="6" fillId="6" borderId="3" xfId="1" applyFont="1" applyFill="1" applyBorder="1" applyAlignment="1" applyProtection="1">
      <alignment horizontal="center" vertical="center" wrapText="1"/>
    </xf>
    <xf numFmtId="0" fontId="6" fillId="6" borderId="12" xfId="1" applyFont="1" applyFill="1" applyBorder="1" applyAlignment="1" applyProtection="1">
      <alignment horizontal="center" vertical="center" wrapText="1"/>
    </xf>
    <xf numFmtId="0" fontId="6" fillId="6" borderId="13" xfId="1" applyFont="1" applyFill="1" applyBorder="1" applyAlignment="1" applyProtection="1">
      <alignment horizontal="center" vertical="center" wrapText="1"/>
    </xf>
    <xf numFmtId="0" fontId="6" fillId="6" borderId="9" xfId="1" applyFont="1" applyFill="1" applyBorder="1" applyAlignment="1" applyProtection="1">
      <alignment horizontal="center" vertical="center" wrapText="1"/>
    </xf>
    <xf numFmtId="0" fontId="6" fillId="6" borderId="10" xfId="1" applyFont="1" applyFill="1" applyBorder="1" applyAlignment="1" applyProtection="1">
      <alignment horizontal="center" vertical="center" wrapText="1"/>
    </xf>
    <xf numFmtId="0" fontId="6" fillId="6" borderId="4" xfId="1" applyFont="1" applyFill="1" applyBorder="1" applyAlignment="1" applyProtection="1">
      <alignment horizontal="center" vertical="center" wrapText="1"/>
    </xf>
    <xf numFmtId="0" fontId="6" fillId="6" borderId="5" xfId="1" applyFont="1" applyFill="1" applyBorder="1" applyAlignment="1" applyProtection="1">
      <alignment horizontal="center" vertical="center" wrapText="1"/>
    </xf>
    <xf numFmtId="0" fontId="6" fillId="6" borderId="6" xfId="1" applyFont="1" applyFill="1" applyBorder="1" applyAlignment="1" applyProtection="1">
      <alignment horizontal="center" vertical="center" wrapText="1"/>
    </xf>
    <xf numFmtId="0" fontId="24" fillId="0" borderId="7" xfId="0" applyFont="1" applyFill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2" fillId="0" borderId="5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26" fillId="0" borderId="4" xfId="0" applyFont="1" applyFill="1" applyBorder="1" applyAlignment="1" applyProtection="1">
      <alignment horizontal="center" vertical="center" wrapText="1"/>
      <protection locked="0"/>
    </xf>
    <xf numFmtId="0" fontId="26" fillId="0" borderId="6" xfId="0" applyFont="1" applyFill="1" applyBorder="1" applyAlignment="1" applyProtection="1">
      <alignment horizontal="center" vertical="center" wrapText="1"/>
      <protection locked="0"/>
    </xf>
    <xf numFmtId="0" fontId="27" fillId="0" borderId="6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9" fillId="6" borderId="7" xfId="0" applyFont="1" applyFill="1" applyBorder="1" applyAlignment="1" applyProtection="1">
      <alignment horizontal="center" vertical="center" wrapText="1"/>
      <protection locked="0"/>
    </xf>
    <xf numFmtId="0" fontId="29" fillId="6" borderId="4" xfId="0" applyFont="1" applyFill="1" applyBorder="1" applyAlignment="1" applyProtection="1">
      <alignment horizontal="center" vertical="center" wrapText="1"/>
      <protection locked="0"/>
    </xf>
    <xf numFmtId="0" fontId="29" fillId="6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right" vertical="center"/>
      <protection locked="0"/>
    </xf>
    <xf numFmtId="0" fontId="25" fillId="0" borderId="0" xfId="1" applyFont="1" applyFill="1" applyBorder="1" applyAlignment="1" applyProtection="1">
      <alignment horizontal="center" vertical="center" wrapText="1"/>
      <protection locked="0"/>
    </xf>
    <xf numFmtId="0" fontId="25" fillId="6" borderId="2" xfId="1" applyFont="1" applyFill="1" applyBorder="1" applyAlignment="1" applyProtection="1">
      <alignment horizontal="center" vertical="center" wrapText="1"/>
    </xf>
    <xf numFmtId="0" fontId="25" fillId="6" borderId="3" xfId="1" applyFont="1" applyFill="1" applyBorder="1" applyAlignment="1" applyProtection="1">
      <alignment horizontal="center" vertical="center" wrapText="1"/>
    </xf>
    <xf numFmtId="0" fontId="25" fillId="6" borderId="12" xfId="1" applyFont="1" applyFill="1" applyBorder="1" applyAlignment="1" applyProtection="1">
      <alignment horizontal="center" vertical="center" wrapText="1"/>
    </xf>
    <xf numFmtId="0" fontId="25" fillId="6" borderId="13" xfId="1" applyFont="1" applyFill="1" applyBorder="1" applyAlignment="1" applyProtection="1">
      <alignment horizontal="center" vertical="center" wrapText="1"/>
    </xf>
    <xf numFmtId="0" fontId="25" fillId="6" borderId="9" xfId="1" applyFont="1" applyFill="1" applyBorder="1" applyAlignment="1" applyProtection="1">
      <alignment horizontal="center" vertical="center" wrapText="1"/>
    </xf>
    <xf numFmtId="0" fontId="25" fillId="6" borderId="10" xfId="1" applyFont="1" applyFill="1" applyBorder="1" applyAlignment="1" applyProtection="1">
      <alignment horizontal="center" vertical="center" wrapText="1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3" xfId="1" applyFont="1" applyFill="1" applyBorder="1" applyAlignment="1" applyProtection="1">
      <alignment horizontal="center" vertical="center" wrapText="1"/>
    </xf>
    <xf numFmtId="0" fontId="6" fillId="0" borderId="9" xfId="1" applyFont="1" applyFill="1" applyBorder="1" applyAlignment="1" applyProtection="1">
      <alignment horizontal="center" vertical="center" wrapText="1"/>
    </xf>
    <xf numFmtId="0" fontId="6" fillId="0" borderId="10" xfId="1" applyFont="1" applyFill="1" applyBorder="1" applyAlignment="1" applyProtection="1">
      <alignment horizontal="center" vertical="center" wrapText="1"/>
    </xf>
    <xf numFmtId="0" fontId="6" fillId="0" borderId="7" xfId="1" applyFont="1" applyFill="1" applyBorder="1" applyAlignment="1" applyProtection="1">
      <alignment horizontal="center" vertical="center" wrapText="1"/>
    </xf>
    <xf numFmtId="0" fontId="24" fillId="0" borderId="4" xfId="0" applyFont="1" applyFill="1" applyBorder="1" applyAlignment="1" applyProtection="1">
      <alignment horizontal="center" vertical="center" wrapText="1"/>
    </xf>
    <xf numFmtId="0" fontId="24" fillId="0" borderId="5" xfId="0" applyFont="1" applyFill="1" applyBorder="1" applyAlignment="1" applyProtection="1">
      <alignment horizontal="center" vertical="center" wrapText="1"/>
    </xf>
    <xf numFmtId="0" fontId="24" fillId="0" borderId="6" xfId="0" applyFont="1" applyFill="1" applyBorder="1" applyAlignment="1" applyProtection="1">
      <alignment horizontal="center" vertical="center" wrapText="1"/>
    </xf>
    <xf numFmtId="0" fontId="30" fillId="0" borderId="4" xfId="0" applyFont="1" applyBorder="1" applyAlignment="1" applyProtection="1">
      <alignment horizontal="center" vertical="center" wrapText="1"/>
    </xf>
    <xf numFmtId="0" fontId="30" fillId="0" borderId="5" xfId="0" applyFont="1" applyBorder="1" applyAlignment="1" applyProtection="1">
      <alignment horizontal="center" vertical="center" wrapText="1"/>
    </xf>
    <xf numFmtId="0" fontId="30" fillId="0" borderId="6" xfId="0" applyFont="1" applyBorder="1" applyAlignment="1" applyProtection="1">
      <alignment horizontal="center" vertical="center" wrapText="1"/>
    </xf>
    <xf numFmtId="0" fontId="38" fillId="0" borderId="0" xfId="2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2" borderId="7" xfId="1" applyFont="1" applyFill="1" applyBorder="1" applyAlignment="1" applyProtection="1">
      <alignment horizontal="center" vertical="center" wrapText="1"/>
    </xf>
    <xf numFmtId="0" fontId="15" fillId="2" borderId="7" xfId="1" applyFont="1" applyFill="1" applyBorder="1" applyAlignment="1" applyProtection="1">
      <alignment horizontal="center" vertical="center" wrapText="1"/>
    </xf>
    <xf numFmtId="0" fontId="6" fillId="0" borderId="4" xfId="1" applyFont="1" applyFill="1" applyBorder="1" applyAlignment="1" applyProtection="1">
      <alignment horizontal="center" vertical="center" wrapText="1"/>
    </xf>
    <xf numFmtId="0" fontId="6" fillId="0" borderId="5" xfId="1" applyFont="1" applyFill="1" applyBorder="1" applyAlignment="1" applyProtection="1">
      <alignment horizontal="center" vertical="center" wrapText="1"/>
    </xf>
    <xf numFmtId="0" fontId="6" fillId="0" borderId="6" xfId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Alignment="1" applyProtection="1">
      <alignment horizontal="right"/>
      <protection locked="0"/>
    </xf>
    <xf numFmtId="0" fontId="15" fillId="0" borderId="7" xfId="1" applyFont="1" applyFill="1" applyBorder="1" applyAlignment="1" applyProtection="1">
      <alignment horizontal="center" vertical="center" wrapText="1"/>
    </xf>
    <xf numFmtId="0" fontId="6" fillId="0" borderId="12" xfId="1" applyFont="1" applyFill="1" applyBorder="1" applyAlignment="1" applyProtection="1">
      <alignment horizontal="center" vertical="center" wrapText="1"/>
    </xf>
    <xf numFmtId="0" fontId="6" fillId="0" borderId="13" xfId="1" applyFont="1" applyFill="1" applyBorder="1" applyAlignment="1" applyProtection="1">
      <alignment horizontal="center" vertical="center" wrapText="1"/>
    </xf>
    <xf numFmtId="0" fontId="33" fillId="0" borderId="4" xfId="2" applyFont="1" applyFill="1" applyBorder="1" applyAlignment="1">
      <alignment horizontal="center" vertical="center" wrapText="1"/>
    </xf>
    <xf numFmtId="0" fontId="33" fillId="0" borderId="5" xfId="2" applyFont="1" applyFill="1" applyBorder="1" applyAlignment="1">
      <alignment horizontal="center" vertical="center" wrapText="1"/>
    </xf>
    <xf numFmtId="0" fontId="33" fillId="0" borderId="6" xfId="2" applyFont="1" applyFill="1" applyBorder="1" applyAlignment="1">
      <alignment horizontal="center" vertical="center" wrapText="1"/>
    </xf>
    <xf numFmtId="0" fontId="38" fillId="0" borderId="14" xfId="2" applyFont="1" applyFill="1" applyBorder="1" applyAlignment="1">
      <alignment horizontal="left" vertical="center" wrapText="1"/>
    </xf>
    <xf numFmtId="0" fontId="14" fillId="0" borderId="0" xfId="1" applyFont="1" applyFill="1" applyBorder="1" applyAlignment="1" applyProtection="1">
      <alignment horizontal="right"/>
      <protection locked="0"/>
    </xf>
    <xf numFmtId="49" fontId="33" fillId="0" borderId="7" xfId="2" applyNumberFormat="1" applyFont="1" applyBorder="1" applyAlignment="1">
      <alignment horizontal="center" vertical="center" wrapText="1"/>
    </xf>
    <xf numFmtId="0" fontId="33" fillId="0" borderId="7" xfId="2" applyFont="1" applyBorder="1" applyAlignment="1">
      <alignment horizontal="center" vertical="center" wrapText="1"/>
    </xf>
    <xf numFmtId="0" fontId="33" fillId="0" borderId="7" xfId="2" applyFont="1" applyBorder="1" applyAlignment="1" applyProtection="1">
      <alignment horizontal="center" vertical="center" wrapText="1"/>
    </xf>
    <xf numFmtId="0" fontId="33" fillId="0" borderId="7" xfId="2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 2" xfId="3"/>
    <cellStyle name="Обычный 2 2 2" xfId="4"/>
    <cellStyle name="Обычный 3" xfId="5"/>
    <cellStyle name="Обычный 3 2" xfId="6"/>
    <cellStyle name="Обычный 3 2 2" xfId="2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9"/>
  <sheetViews>
    <sheetView tabSelected="1" zoomScale="70" zoomScaleNormal="70" workbookViewId="0">
      <selection activeCell="C53" sqref="C53"/>
    </sheetView>
  </sheetViews>
  <sheetFormatPr defaultRowHeight="15"/>
  <cols>
    <col min="1" max="1" width="4.7109375" customWidth="1"/>
    <col min="2" max="2" width="11" customWidth="1"/>
    <col min="3" max="3" width="55" customWidth="1"/>
    <col min="4" max="8" width="10.7109375" customWidth="1"/>
    <col min="9" max="9" width="11.85546875" customWidth="1"/>
    <col min="10" max="11" width="10.7109375" customWidth="1"/>
    <col min="12" max="12" width="11.85546875" customWidth="1"/>
    <col min="13" max="13" width="12.42578125" customWidth="1"/>
    <col min="14" max="14" width="11.7109375" customWidth="1"/>
    <col min="15" max="15" width="12.42578125" customWidth="1"/>
    <col min="16" max="17" width="10.7109375" customWidth="1"/>
  </cols>
  <sheetData>
    <row r="1" spans="1:17" ht="44.25" customHeight="1">
      <c r="A1" s="7"/>
      <c r="B1" s="8"/>
      <c r="C1" s="7"/>
      <c r="D1" s="105" t="s">
        <v>169</v>
      </c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</row>
    <row r="2" spans="1:17" ht="45.75" customHeight="1">
      <c r="A2" s="106" t="s">
        <v>220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</row>
    <row r="3" spans="1:17" ht="36" customHeight="1">
      <c r="A3" s="11"/>
      <c r="B3" s="9"/>
      <c r="C3" s="11"/>
      <c r="D3" s="11"/>
      <c r="E3" s="4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21" customHeight="1">
      <c r="A4" s="82" t="s">
        <v>0</v>
      </c>
      <c r="B4" s="79" t="s">
        <v>15</v>
      </c>
      <c r="C4" s="82" t="s">
        <v>1</v>
      </c>
      <c r="D4" s="107" t="s">
        <v>16</v>
      </c>
      <c r="E4" s="108"/>
      <c r="F4" s="91" t="s">
        <v>200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3"/>
    </row>
    <row r="5" spans="1:17" ht="43.5" customHeight="1">
      <c r="A5" s="83"/>
      <c r="B5" s="80"/>
      <c r="C5" s="83"/>
      <c r="D5" s="109"/>
      <c r="E5" s="110"/>
      <c r="F5" s="107" t="s">
        <v>214</v>
      </c>
      <c r="G5" s="108"/>
      <c r="H5" s="107" t="s">
        <v>12</v>
      </c>
      <c r="I5" s="108"/>
      <c r="J5" s="91" t="s">
        <v>19</v>
      </c>
      <c r="K5" s="92"/>
      <c r="L5" s="92"/>
      <c r="M5" s="92"/>
      <c r="N5" s="92"/>
      <c r="O5" s="92"/>
      <c r="P5" s="92"/>
      <c r="Q5" s="93"/>
    </row>
    <row r="6" spans="1:17" ht="19.5" customHeight="1">
      <c r="A6" s="83"/>
      <c r="B6" s="80"/>
      <c r="C6" s="83"/>
      <c r="D6" s="109"/>
      <c r="E6" s="110"/>
      <c r="F6" s="109"/>
      <c r="G6" s="110"/>
      <c r="H6" s="109"/>
      <c r="I6" s="110"/>
      <c r="J6" s="107" t="s">
        <v>18</v>
      </c>
      <c r="K6" s="108"/>
      <c r="L6" s="85" t="s">
        <v>215</v>
      </c>
      <c r="M6" s="86"/>
      <c r="N6" s="85" t="s">
        <v>216</v>
      </c>
      <c r="O6" s="86"/>
      <c r="P6" s="107" t="s">
        <v>182</v>
      </c>
      <c r="Q6" s="108"/>
    </row>
    <row r="7" spans="1:17" ht="231" customHeight="1">
      <c r="A7" s="84"/>
      <c r="B7" s="81"/>
      <c r="C7" s="84"/>
      <c r="D7" s="111"/>
      <c r="E7" s="112"/>
      <c r="F7" s="111"/>
      <c r="G7" s="112"/>
      <c r="H7" s="111"/>
      <c r="I7" s="112"/>
      <c r="J7" s="111"/>
      <c r="K7" s="112"/>
      <c r="L7" s="89"/>
      <c r="M7" s="90"/>
      <c r="N7" s="89"/>
      <c r="O7" s="90"/>
      <c r="P7" s="111"/>
      <c r="Q7" s="112"/>
    </row>
    <row r="8" spans="1:17" ht="29.25" customHeight="1">
      <c r="A8" s="35">
        <v>1</v>
      </c>
      <c r="B8" s="35">
        <v>2</v>
      </c>
      <c r="C8" s="35">
        <v>3</v>
      </c>
      <c r="D8" s="102">
        <v>4</v>
      </c>
      <c r="E8" s="102">
        <v>5</v>
      </c>
      <c r="F8" s="102">
        <v>5</v>
      </c>
      <c r="G8" s="102">
        <v>7</v>
      </c>
      <c r="H8" s="102">
        <v>6</v>
      </c>
      <c r="I8" s="102">
        <v>9</v>
      </c>
      <c r="J8" s="102">
        <v>7</v>
      </c>
      <c r="K8" s="102">
        <v>11</v>
      </c>
      <c r="L8" s="103">
        <v>8</v>
      </c>
      <c r="M8" s="104"/>
      <c r="N8" s="102">
        <v>9</v>
      </c>
      <c r="O8" s="102">
        <v>13</v>
      </c>
      <c r="P8" s="102">
        <v>10</v>
      </c>
      <c r="Q8" s="102">
        <v>15</v>
      </c>
    </row>
    <row r="9" spans="1:17" ht="23.25" customHeight="1">
      <c r="A9" s="26">
        <v>1</v>
      </c>
      <c r="B9" s="72">
        <v>402002</v>
      </c>
      <c r="C9" s="71" t="s">
        <v>191</v>
      </c>
      <c r="D9" s="100">
        <f>F9+H9+J9+N9+P9+L9</f>
        <v>0</v>
      </c>
      <c r="E9" s="101"/>
      <c r="F9" s="98">
        <v>0</v>
      </c>
      <c r="G9" s="99"/>
      <c r="H9" s="98">
        <v>0</v>
      </c>
      <c r="I9" s="99"/>
      <c r="J9" s="98">
        <v>0</v>
      </c>
      <c r="K9" s="99"/>
      <c r="L9" s="98">
        <v>0</v>
      </c>
      <c r="M9" s="99"/>
      <c r="N9" s="98">
        <v>0</v>
      </c>
      <c r="O9" s="99"/>
      <c r="P9" s="98">
        <v>0</v>
      </c>
      <c r="Q9" s="99"/>
    </row>
    <row r="10" spans="1:17" ht="51.75" customHeight="1">
      <c r="A10" s="26">
        <v>2</v>
      </c>
      <c r="B10" s="72">
        <v>402003</v>
      </c>
      <c r="C10" s="71" t="s">
        <v>190</v>
      </c>
      <c r="D10" s="100">
        <f t="shared" ref="D10:D41" si="0">F10+H10+J10+N10+P10+L10</f>
        <v>0</v>
      </c>
      <c r="E10" s="101"/>
      <c r="F10" s="98">
        <v>0</v>
      </c>
      <c r="G10" s="99"/>
      <c r="H10" s="98">
        <v>0</v>
      </c>
      <c r="I10" s="99"/>
      <c r="J10" s="98">
        <v>0</v>
      </c>
      <c r="K10" s="99"/>
      <c r="L10" s="98">
        <v>0</v>
      </c>
      <c r="M10" s="99"/>
      <c r="N10" s="98">
        <v>0</v>
      </c>
      <c r="O10" s="99"/>
      <c r="P10" s="98">
        <v>0</v>
      </c>
      <c r="Q10" s="99"/>
    </row>
    <row r="11" spans="1:17" ht="33.75" customHeight="1">
      <c r="A11" s="26">
        <v>3</v>
      </c>
      <c r="B11" s="72">
        <v>402004</v>
      </c>
      <c r="C11" s="71" t="s">
        <v>189</v>
      </c>
      <c r="D11" s="100">
        <f t="shared" si="0"/>
        <v>0</v>
      </c>
      <c r="E11" s="101"/>
      <c r="F11" s="98">
        <v>0</v>
      </c>
      <c r="G11" s="99"/>
      <c r="H11" s="98">
        <v>0</v>
      </c>
      <c r="I11" s="99"/>
      <c r="J11" s="98">
        <v>0</v>
      </c>
      <c r="K11" s="99"/>
      <c r="L11" s="98">
        <v>0</v>
      </c>
      <c r="M11" s="99"/>
      <c r="N11" s="98">
        <v>0</v>
      </c>
      <c r="O11" s="99"/>
      <c r="P11" s="98">
        <v>0</v>
      </c>
      <c r="Q11" s="99"/>
    </row>
    <row r="12" spans="1:17" ht="54.75" customHeight="1">
      <c r="A12" s="26">
        <v>4</v>
      </c>
      <c r="B12" s="72">
        <v>402006</v>
      </c>
      <c r="C12" s="71" t="s">
        <v>171</v>
      </c>
      <c r="D12" s="100">
        <f t="shared" si="0"/>
        <v>0</v>
      </c>
      <c r="E12" s="101"/>
      <c r="F12" s="98">
        <v>0</v>
      </c>
      <c r="G12" s="99"/>
      <c r="H12" s="98">
        <v>0</v>
      </c>
      <c r="I12" s="99"/>
      <c r="J12" s="98">
        <v>0</v>
      </c>
      <c r="K12" s="99"/>
      <c r="L12" s="98">
        <v>0</v>
      </c>
      <c r="M12" s="99"/>
      <c r="N12" s="98">
        <v>0</v>
      </c>
      <c r="O12" s="99"/>
      <c r="P12" s="98">
        <v>0</v>
      </c>
      <c r="Q12" s="99"/>
    </row>
    <row r="13" spans="1:17" ht="38.25" customHeight="1">
      <c r="A13" s="26">
        <v>5</v>
      </c>
      <c r="B13" s="72">
        <v>402007</v>
      </c>
      <c r="C13" s="73" t="s">
        <v>172</v>
      </c>
      <c r="D13" s="100">
        <f t="shared" si="0"/>
        <v>0</v>
      </c>
      <c r="E13" s="101"/>
      <c r="F13" s="98">
        <v>0</v>
      </c>
      <c r="G13" s="99"/>
      <c r="H13" s="98">
        <v>0</v>
      </c>
      <c r="I13" s="99"/>
      <c r="J13" s="98">
        <v>0</v>
      </c>
      <c r="K13" s="99"/>
      <c r="L13" s="98">
        <v>0</v>
      </c>
      <c r="M13" s="99"/>
      <c r="N13" s="98">
        <v>0</v>
      </c>
      <c r="O13" s="99"/>
      <c r="P13" s="98">
        <v>0</v>
      </c>
      <c r="Q13" s="99"/>
    </row>
    <row r="14" spans="1:17" ht="55.5" customHeight="1">
      <c r="A14" s="26">
        <v>6</v>
      </c>
      <c r="B14" s="72">
        <v>402010</v>
      </c>
      <c r="C14" s="71" t="s">
        <v>188</v>
      </c>
      <c r="D14" s="100">
        <f t="shared" si="0"/>
        <v>0</v>
      </c>
      <c r="E14" s="101"/>
      <c r="F14" s="98">
        <v>0</v>
      </c>
      <c r="G14" s="99"/>
      <c r="H14" s="98">
        <v>0</v>
      </c>
      <c r="I14" s="99"/>
      <c r="J14" s="98">
        <v>0</v>
      </c>
      <c r="K14" s="99"/>
      <c r="L14" s="98">
        <v>0</v>
      </c>
      <c r="M14" s="99"/>
      <c r="N14" s="98">
        <v>0</v>
      </c>
      <c r="O14" s="99"/>
      <c r="P14" s="98">
        <v>0</v>
      </c>
      <c r="Q14" s="99"/>
    </row>
    <row r="15" spans="1:17" ht="54.75" customHeight="1">
      <c r="A15" s="26">
        <v>7</v>
      </c>
      <c r="B15" s="72">
        <v>402013</v>
      </c>
      <c r="C15" s="71" t="s">
        <v>187</v>
      </c>
      <c r="D15" s="100">
        <f t="shared" si="0"/>
        <v>0</v>
      </c>
      <c r="E15" s="101"/>
      <c r="F15" s="98">
        <v>0</v>
      </c>
      <c r="G15" s="99"/>
      <c r="H15" s="98">
        <v>0</v>
      </c>
      <c r="I15" s="99"/>
      <c r="J15" s="98">
        <v>0</v>
      </c>
      <c r="K15" s="99"/>
      <c r="L15" s="98">
        <v>0</v>
      </c>
      <c r="M15" s="99"/>
      <c r="N15" s="98">
        <v>0</v>
      </c>
      <c r="O15" s="99"/>
      <c r="P15" s="98">
        <v>0</v>
      </c>
      <c r="Q15" s="99"/>
    </row>
    <row r="16" spans="1:17" ht="54.75" customHeight="1">
      <c r="A16" s="26">
        <v>8</v>
      </c>
      <c r="B16" s="72">
        <v>403001</v>
      </c>
      <c r="C16" s="71" t="s">
        <v>186</v>
      </c>
      <c r="D16" s="100">
        <f t="shared" si="0"/>
        <v>0</v>
      </c>
      <c r="E16" s="101"/>
      <c r="F16" s="98">
        <v>0</v>
      </c>
      <c r="G16" s="99"/>
      <c r="H16" s="98">
        <v>0</v>
      </c>
      <c r="I16" s="99"/>
      <c r="J16" s="98">
        <v>0</v>
      </c>
      <c r="K16" s="99"/>
      <c r="L16" s="98">
        <v>0</v>
      </c>
      <c r="M16" s="99"/>
      <c r="N16" s="98">
        <v>0</v>
      </c>
      <c r="O16" s="99"/>
      <c r="P16" s="98">
        <v>0</v>
      </c>
      <c r="Q16" s="99"/>
    </row>
    <row r="17" spans="1:17" ht="37.5" customHeight="1">
      <c r="A17" s="26">
        <v>9</v>
      </c>
      <c r="B17" s="72">
        <v>403002</v>
      </c>
      <c r="C17" s="71" t="s">
        <v>199</v>
      </c>
      <c r="D17" s="100">
        <f t="shared" si="0"/>
        <v>0</v>
      </c>
      <c r="E17" s="101"/>
      <c r="F17" s="98">
        <v>0</v>
      </c>
      <c r="G17" s="99"/>
      <c r="H17" s="98">
        <v>0</v>
      </c>
      <c r="I17" s="99"/>
      <c r="J17" s="98">
        <v>0</v>
      </c>
      <c r="K17" s="99"/>
      <c r="L17" s="98">
        <v>0</v>
      </c>
      <c r="M17" s="99"/>
      <c r="N17" s="98">
        <v>0</v>
      </c>
      <c r="O17" s="99"/>
      <c r="P17" s="98">
        <v>0</v>
      </c>
      <c r="Q17" s="99"/>
    </row>
    <row r="18" spans="1:17" ht="93.75" customHeight="1">
      <c r="A18" s="26">
        <v>10</v>
      </c>
      <c r="B18" s="72">
        <v>403003</v>
      </c>
      <c r="C18" s="71" t="s">
        <v>173</v>
      </c>
      <c r="D18" s="100">
        <f t="shared" si="0"/>
        <v>0</v>
      </c>
      <c r="E18" s="101"/>
      <c r="F18" s="98">
        <v>0</v>
      </c>
      <c r="G18" s="99"/>
      <c r="H18" s="98">
        <v>0</v>
      </c>
      <c r="I18" s="99"/>
      <c r="J18" s="98">
        <v>0</v>
      </c>
      <c r="K18" s="99"/>
      <c r="L18" s="98">
        <v>0</v>
      </c>
      <c r="M18" s="99"/>
      <c r="N18" s="98">
        <v>0</v>
      </c>
      <c r="O18" s="99"/>
      <c r="P18" s="98">
        <v>0</v>
      </c>
      <c r="Q18" s="99"/>
    </row>
    <row r="19" spans="1:17" ht="99.75" customHeight="1">
      <c r="A19" s="26">
        <v>11</v>
      </c>
      <c r="B19" s="72">
        <v>403004</v>
      </c>
      <c r="C19" s="71" t="s">
        <v>174</v>
      </c>
      <c r="D19" s="100">
        <f t="shared" si="0"/>
        <v>0</v>
      </c>
      <c r="E19" s="101"/>
      <c r="F19" s="98">
        <v>0</v>
      </c>
      <c r="G19" s="99"/>
      <c r="H19" s="98">
        <v>0</v>
      </c>
      <c r="I19" s="99"/>
      <c r="J19" s="98">
        <v>0</v>
      </c>
      <c r="K19" s="99"/>
      <c r="L19" s="98">
        <v>0</v>
      </c>
      <c r="M19" s="99"/>
      <c r="N19" s="98">
        <v>0</v>
      </c>
      <c r="O19" s="99"/>
      <c r="P19" s="98">
        <v>0</v>
      </c>
      <c r="Q19" s="99"/>
    </row>
    <row r="20" spans="1:17" ht="70.5" customHeight="1">
      <c r="A20" s="26">
        <v>12</v>
      </c>
      <c r="B20" s="72">
        <v>403005</v>
      </c>
      <c r="C20" s="73" t="s">
        <v>175</v>
      </c>
      <c r="D20" s="100">
        <f t="shared" si="0"/>
        <v>0</v>
      </c>
      <c r="E20" s="101"/>
      <c r="F20" s="98">
        <v>0</v>
      </c>
      <c r="G20" s="99"/>
      <c r="H20" s="98">
        <v>0</v>
      </c>
      <c r="I20" s="99"/>
      <c r="J20" s="98">
        <v>0</v>
      </c>
      <c r="K20" s="99"/>
      <c r="L20" s="98">
        <v>0</v>
      </c>
      <c r="M20" s="99"/>
      <c r="N20" s="98">
        <v>0</v>
      </c>
      <c r="O20" s="99"/>
      <c r="P20" s="98">
        <v>0</v>
      </c>
      <c r="Q20" s="99"/>
    </row>
    <row r="21" spans="1:17" ht="60">
      <c r="A21" s="26">
        <v>13</v>
      </c>
      <c r="B21" s="72">
        <v>403006</v>
      </c>
      <c r="C21" s="71" t="s">
        <v>185</v>
      </c>
      <c r="D21" s="100">
        <f t="shared" si="0"/>
        <v>158</v>
      </c>
      <c r="E21" s="101"/>
      <c r="F21" s="98">
        <v>0</v>
      </c>
      <c r="G21" s="99"/>
      <c r="H21" s="98">
        <v>0</v>
      </c>
      <c r="I21" s="99"/>
      <c r="J21" s="98">
        <v>158</v>
      </c>
      <c r="K21" s="99"/>
      <c r="L21" s="98">
        <v>0</v>
      </c>
      <c r="M21" s="99"/>
      <c r="N21" s="98">
        <v>0</v>
      </c>
      <c r="O21" s="99"/>
      <c r="P21" s="98">
        <v>0</v>
      </c>
      <c r="Q21" s="99"/>
    </row>
    <row r="22" spans="1:17" ht="66.75" customHeight="1">
      <c r="A22" s="26">
        <v>14</v>
      </c>
      <c r="B22" s="72">
        <v>403007</v>
      </c>
      <c r="C22" s="71" t="s">
        <v>195</v>
      </c>
      <c r="D22" s="100">
        <f t="shared" si="0"/>
        <v>0</v>
      </c>
      <c r="E22" s="101"/>
      <c r="F22" s="98">
        <v>0</v>
      </c>
      <c r="G22" s="99"/>
      <c r="H22" s="98">
        <v>0</v>
      </c>
      <c r="I22" s="99"/>
      <c r="J22" s="98">
        <v>0</v>
      </c>
      <c r="K22" s="99"/>
      <c r="L22" s="98">
        <v>0</v>
      </c>
      <c r="M22" s="99"/>
      <c r="N22" s="98">
        <v>0</v>
      </c>
      <c r="O22" s="99"/>
      <c r="P22" s="98">
        <v>0</v>
      </c>
      <c r="Q22" s="99"/>
    </row>
    <row r="23" spans="1:17" ht="54.75" customHeight="1">
      <c r="A23" s="26">
        <v>15</v>
      </c>
      <c r="B23" s="72">
        <v>403008</v>
      </c>
      <c r="C23" s="71" t="s">
        <v>176</v>
      </c>
      <c r="D23" s="100">
        <f t="shared" si="0"/>
        <v>0</v>
      </c>
      <c r="E23" s="101"/>
      <c r="F23" s="98">
        <v>0</v>
      </c>
      <c r="G23" s="99"/>
      <c r="H23" s="98">
        <v>0</v>
      </c>
      <c r="I23" s="99"/>
      <c r="J23" s="98">
        <v>0</v>
      </c>
      <c r="K23" s="99"/>
      <c r="L23" s="98">
        <v>0</v>
      </c>
      <c r="M23" s="99"/>
      <c r="N23" s="98">
        <v>0</v>
      </c>
      <c r="O23" s="99"/>
      <c r="P23" s="98">
        <v>0</v>
      </c>
      <c r="Q23" s="99"/>
    </row>
    <row r="24" spans="1:17" ht="82.5" customHeight="1">
      <c r="A24" s="26">
        <v>16</v>
      </c>
      <c r="B24" s="72">
        <v>403009</v>
      </c>
      <c r="C24" s="71" t="s">
        <v>177</v>
      </c>
      <c r="D24" s="100">
        <f t="shared" si="0"/>
        <v>0</v>
      </c>
      <c r="E24" s="101"/>
      <c r="F24" s="98">
        <v>0</v>
      </c>
      <c r="G24" s="99"/>
      <c r="H24" s="98">
        <v>0</v>
      </c>
      <c r="I24" s="99"/>
      <c r="J24" s="98">
        <v>0</v>
      </c>
      <c r="K24" s="99"/>
      <c r="L24" s="98">
        <v>0</v>
      </c>
      <c r="M24" s="99"/>
      <c r="N24" s="98">
        <v>0</v>
      </c>
      <c r="O24" s="99"/>
      <c r="P24" s="98">
        <v>0</v>
      </c>
      <c r="Q24" s="99"/>
    </row>
    <row r="25" spans="1:17" ht="59.25" customHeight="1">
      <c r="A25" s="26">
        <v>17</v>
      </c>
      <c r="B25" s="72">
        <v>403010</v>
      </c>
      <c r="C25" s="71" t="s">
        <v>194</v>
      </c>
      <c r="D25" s="100">
        <f t="shared" si="0"/>
        <v>0</v>
      </c>
      <c r="E25" s="101"/>
      <c r="F25" s="98">
        <v>0</v>
      </c>
      <c r="G25" s="99"/>
      <c r="H25" s="98">
        <v>0</v>
      </c>
      <c r="I25" s="99"/>
      <c r="J25" s="98">
        <v>0</v>
      </c>
      <c r="K25" s="99"/>
      <c r="L25" s="98">
        <v>0</v>
      </c>
      <c r="M25" s="99"/>
      <c r="N25" s="98">
        <v>0</v>
      </c>
      <c r="O25" s="99"/>
      <c r="P25" s="98">
        <v>0</v>
      </c>
      <c r="Q25" s="99"/>
    </row>
    <row r="26" spans="1:17" ht="97.5" customHeight="1">
      <c r="A26" s="26">
        <v>18</v>
      </c>
      <c r="B26" s="72">
        <v>403011</v>
      </c>
      <c r="C26" s="73" t="s">
        <v>178</v>
      </c>
      <c r="D26" s="100">
        <f t="shared" si="0"/>
        <v>0</v>
      </c>
      <c r="E26" s="101"/>
      <c r="F26" s="98">
        <v>0</v>
      </c>
      <c r="G26" s="99"/>
      <c r="H26" s="98">
        <v>0</v>
      </c>
      <c r="I26" s="99"/>
      <c r="J26" s="98">
        <v>0</v>
      </c>
      <c r="K26" s="99"/>
      <c r="L26" s="98">
        <v>0</v>
      </c>
      <c r="M26" s="99"/>
      <c r="N26" s="98">
        <v>0</v>
      </c>
      <c r="O26" s="99"/>
      <c r="P26" s="98">
        <v>0</v>
      </c>
      <c r="Q26" s="99"/>
    </row>
    <row r="27" spans="1:17" ht="49.5" customHeight="1">
      <c r="A27" s="26">
        <v>19</v>
      </c>
      <c r="B27" s="72">
        <v>403015</v>
      </c>
      <c r="C27" s="74" t="s">
        <v>201</v>
      </c>
      <c r="D27" s="100">
        <f t="shared" si="0"/>
        <v>0</v>
      </c>
      <c r="E27" s="101"/>
      <c r="F27" s="98">
        <v>0</v>
      </c>
      <c r="G27" s="99"/>
      <c r="H27" s="98">
        <v>0</v>
      </c>
      <c r="I27" s="99"/>
      <c r="J27" s="98">
        <v>0</v>
      </c>
      <c r="K27" s="99"/>
      <c r="L27" s="98">
        <v>0</v>
      </c>
      <c r="M27" s="99"/>
      <c r="N27" s="98">
        <v>0</v>
      </c>
      <c r="O27" s="99"/>
      <c r="P27" s="98">
        <v>0</v>
      </c>
      <c r="Q27" s="99"/>
    </row>
    <row r="28" spans="1:17" ht="65.25" customHeight="1">
      <c r="A28" s="26">
        <v>20</v>
      </c>
      <c r="B28" s="72">
        <v>404002</v>
      </c>
      <c r="C28" s="71" t="s">
        <v>193</v>
      </c>
      <c r="D28" s="100">
        <f t="shared" si="0"/>
        <v>0</v>
      </c>
      <c r="E28" s="101"/>
      <c r="F28" s="98">
        <v>0</v>
      </c>
      <c r="G28" s="99"/>
      <c r="H28" s="98">
        <v>0</v>
      </c>
      <c r="I28" s="99"/>
      <c r="J28" s="98">
        <v>0</v>
      </c>
      <c r="K28" s="99"/>
      <c r="L28" s="98">
        <v>0</v>
      </c>
      <c r="M28" s="99"/>
      <c r="N28" s="98">
        <v>0</v>
      </c>
      <c r="O28" s="99"/>
      <c r="P28" s="98">
        <v>0</v>
      </c>
      <c r="Q28" s="99"/>
    </row>
    <row r="29" spans="1:17" ht="66.75" customHeight="1">
      <c r="A29" s="26">
        <v>21</v>
      </c>
      <c r="B29" s="72">
        <v>404003</v>
      </c>
      <c r="C29" s="71" t="s">
        <v>192</v>
      </c>
      <c r="D29" s="100">
        <f t="shared" si="0"/>
        <v>0</v>
      </c>
      <c r="E29" s="101"/>
      <c r="F29" s="98">
        <v>0</v>
      </c>
      <c r="G29" s="99"/>
      <c r="H29" s="98">
        <v>0</v>
      </c>
      <c r="I29" s="99"/>
      <c r="J29" s="98">
        <v>0</v>
      </c>
      <c r="K29" s="99"/>
      <c r="L29" s="98">
        <v>0</v>
      </c>
      <c r="M29" s="99"/>
      <c r="N29" s="98">
        <v>0</v>
      </c>
      <c r="O29" s="99"/>
      <c r="P29" s="98">
        <v>0</v>
      </c>
      <c r="Q29" s="99"/>
    </row>
    <row r="30" spans="1:17" ht="36" customHeight="1">
      <c r="A30" s="26">
        <v>22</v>
      </c>
      <c r="B30" s="72">
        <v>404004</v>
      </c>
      <c r="C30" s="71" t="s">
        <v>198</v>
      </c>
      <c r="D30" s="100">
        <f t="shared" si="0"/>
        <v>0</v>
      </c>
      <c r="E30" s="101"/>
      <c r="F30" s="98">
        <v>0</v>
      </c>
      <c r="G30" s="99"/>
      <c r="H30" s="98">
        <v>0</v>
      </c>
      <c r="I30" s="99"/>
      <c r="J30" s="98">
        <v>0</v>
      </c>
      <c r="K30" s="99"/>
      <c r="L30" s="98">
        <v>0</v>
      </c>
      <c r="M30" s="99"/>
      <c r="N30" s="98">
        <v>0</v>
      </c>
      <c r="O30" s="99"/>
      <c r="P30" s="98">
        <v>0</v>
      </c>
      <c r="Q30" s="99"/>
    </row>
    <row r="31" spans="1:17" ht="57" customHeight="1">
      <c r="A31" s="26">
        <v>23</v>
      </c>
      <c r="B31" s="72">
        <v>404006</v>
      </c>
      <c r="C31" s="71" t="s">
        <v>197</v>
      </c>
      <c r="D31" s="100">
        <f t="shared" si="0"/>
        <v>0</v>
      </c>
      <c r="E31" s="101"/>
      <c r="F31" s="98">
        <v>0</v>
      </c>
      <c r="G31" s="99"/>
      <c r="H31" s="98">
        <v>0</v>
      </c>
      <c r="I31" s="99"/>
      <c r="J31" s="98">
        <v>0</v>
      </c>
      <c r="K31" s="99"/>
      <c r="L31" s="98">
        <v>0</v>
      </c>
      <c r="M31" s="99"/>
      <c r="N31" s="98">
        <v>0</v>
      </c>
      <c r="O31" s="99"/>
      <c r="P31" s="98">
        <v>0</v>
      </c>
      <c r="Q31" s="99"/>
    </row>
    <row r="32" spans="1:17" ht="55.5" customHeight="1">
      <c r="A32" s="26">
        <v>24</v>
      </c>
      <c r="B32" s="72">
        <v>404007</v>
      </c>
      <c r="C32" s="71" t="s">
        <v>196</v>
      </c>
      <c r="D32" s="100">
        <f t="shared" si="0"/>
        <v>0</v>
      </c>
      <c r="E32" s="101"/>
      <c r="F32" s="98">
        <v>0</v>
      </c>
      <c r="G32" s="99"/>
      <c r="H32" s="98">
        <v>0</v>
      </c>
      <c r="I32" s="99"/>
      <c r="J32" s="98">
        <v>0</v>
      </c>
      <c r="K32" s="99"/>
      <c r="L32" s="98">
        <v>0</v>
      </c>
      <c r="M32" s="99"/>
      <c r="N32" s="98">
        <v>0</v>
      </c>
      <c r="O32" s="99"/>
      <c r="P32" s="98">
        <v>0</v>
      </c>
      <c r="Q32" s="99"/>
    </row>
    <row r="33" spans="1:17" ht="54.75" customHeight="1">
      <c r="A33" s="26">
        <v>25</v>
      </c>
      <c r="B33" s="72">
        <v>803002</v>
      </c>
      <c r="C33" s="73" t="s">
        <v>202</v>
      </c>
      <c r="D33" s="100">
        <f t="shared" si="0"/>
        <v>0</v>
      </c>
      <c r="E33" s="101"/>
      <c r="F33" s="98">
        <v>0</v>
      </c>
      <c r="G33" s="99"/>
      <c r="H33" s="98">
        <v>0</v>
      </c>
      <c r="I33" s="99"/>
      <c r="J33" s="98">
        <v>0</v>
      </c>
      <c r="K33" s="99"/>
      <c r="L33" s="98">
        <v>0</v>
      </c>
      <c r="M33" s="99"/>
      <c r="N33" s="98">
        <v>0</v>
      </c>
      <c r="O33" s="99"/>
      <c r="P33" s="98">
        <v>0</v>
      </c>
      <c r="Q33" s="99"/>
    </row>
    <row r="34" spans="1:17" ht="39.75" customHeight="1">
      <c r="A34" s="26">
        <v>26</v>
      </c>
      <c r="B34" s="72">
        <v>803005</v>
      </c>
      <c r="C34" s="71" t="s">
        <v>179</v>
      </c>
      <c r="D34" s="100">
        <f t="shared" si="0"/>
        <v>0</v>
      </c>
      <c r="E34" s="101"/>
      <c r="F34" s="98">
        <v>0</v>
      </c>
      <c r="G34" s="99"/>
      <c r="H34" s="98">
        <v>0</v>
      </c>
      <c r="I34" s="99"/>
      <c r="J34" s="98">
        <v>0</v>
      </c>
      <c r="K34" s="99"/>
      <c r="L34" s="98">
        <v>0</v>
      </c>
      <c r="M34" s="99"/>
      <c r="N34" s="98">
        <v>0</v>
      </c>
      <c r="O34" s="99"/>
      <c r="P34" s="98">
        <v>0</v>
      </c>
      <c r="Q34" s="99"/>
    </row>
    <row r="35" spans="1:17" ht="39.75" customHeight="1">
      <c r="A35" s="26">
        <v>27</v>
      </c>
      <c r="B35" s="72">
        <v>803006</v>
      </c>
      <c r="C35" s="73" t="s">
        <v>203</v>
      </c>
      <c r="D35" s="100">
        <f t="shared" si="0"/>
        <v>0</v>
      </c>
      <c r="E35" s="101"/>
      <c r="F35" s="98">
        <v>0</v>
      </c>
      <c r="G35" s="99"/>
      <c r="H35" s="98">
        <v>0</v>
      </c>
      <c r="I35" s="99"/>
      <c r="J35" s="98">
        <v>0</v>
      </c>
      <c r="K35" s="99"/>
      <c r="L35" s="98">
        <v>0</v>
      </c>
      <c r="M35" s="99"/>
      <c r="N35" s="98">
        <v>0</v>
      </c>
      <c r="O35" s="99"/>
      <c r="P35" s="98">
        <v>0</v>
      </c>
      <c r="Q35" s="99"/>
    </row>
    <row r="36" spans="1:17" ht="39.75" customHeight="1">
      <c r="A36" s="26">
        <v>28</v>
      </c>
      <c r="B36" s="72">
        <v>803008</v>
      </c>
      <c r="C36" s="73" t="s">
        <v>180</v>
      </c>
      <c r="D36" s="100">
        <f t="shared" si="0"/>
        <v>0</v>
      </c>
      <c r="E36" s="101"/>
      <c r="F36" s="98">
        <v>0</v>
      </c>
      <c r="G36" s="99"/>
      <c r="H36" s="98">
        <v>0</v>
      </c>
      <c r="I36" s="99"/>
      <c r="J36" s="98">
        <v>0</v>
      </c>
      <c r="K36" s="99"/>
      <c r="L36" s="98">
        <v>0</v>
      </c>
      <c r="M36" s="99"/>
      <c r="N36" s="98">
        <v>0</v>
      </c>
      <c r="O36" s="99"/>
      <c r="P36" s="98">
        <v>0</v>
      </c>
      <c r="Q36" s="99"/>
    </row>
    <row r="37" spans="1:17" ht="171" customHeight="1">
      <c r="A37" s="26">
        <v>29</v>
      </c>
      <c r="B37" s="72">
        <v>803009</v>
      </c>
      <c r="C37" s="73" t="s">
        <v>204</v>
      </c>
      <c r="D37" s="100">
        <f t="shared" si="0"/>
        <v>0</v>
      </c>
      <c r="E37" s="101"/>
      <c r="F37" s="98">
        <v>0</v>
      </c>
      <c r="G37" s="99"/>
      <c r="H37" s="98">
        <v>0</v>
      </c>
      <c r="I37" s="99"/>
      <c r="J37" s="98">
        <v>0</v>
      </c>
      <c r="K37" s="99"/>
      <c r="L37" s="98">
        <v>0</v>
      </c>
      <c r="M37" s="99"/>
      <c r="N37" s="98">
        <v>0</v>
      </c>
      <c r="O37" s="99"/>
      <c r="P37" s="98">
        <v>0</v>
      </c>
      <c r="Q37" s="99"/>
    </row>
    <row r="38" spans="1:17" ht="65.25" customHeight="1">
      <c r="A38" s="26">
        <v>30</v>
      </c>
      <c r="B38" s="72">
        <v>801012</v>
      </c>
      <c r="C38" s="67" t="s">
        <v>183</v>
      </c>
      <c r="D38" s="100">
        <f t="shared" si="0"/>
        <v>0</v>
      </c>
      <c r="E38" s="101"/>
      <c r="F38" s="98">
        <v>0</v>
      </c>
      <c r="G38" s="99"/>
      <c r="H38" s="98">
        <v>0</v>
      </c>
      <c r="I38" s="99"/>
      <c r="J38" s="98">
        <v>0</v>
      </c>
      <c r="K38" s="99"/>
      <c r="L38" s="98">
        <v>0</v>
      </c>
      <c r="M38" s="99"/>
      <c r="N38" s="98">
        <v>0</v>
      </c>
      <c r="O38" s="99"/>
      <c r="P38" s="98">
        <v>0</v>
      </c>
      <c r="Q38" s="99"/>
    </row>
    <row r="39" spans="1:17" ht="37.5" customHeight="1">
      <c r="A39" s="26">
        <v>31</v>
      </c>
      <c r="B39" s="72">
        <v>803013</v>
      </c>
      <c r="C39" s="67" t="s">
        <v>184</v>
      </c>
      <c r="D39" s="100">
        <f t="shared" si="0"/>
        <v>0</v>
      </c>
      <c r="E39" s="101"/>
      <c r="F39" s="98">
        <v>0</v>
      </c>
      <c r="G39" s="99"/>
      <c r="H39" s="98">
        <v>0</v>
      </c>
      <c r="I39" s="99"/>
      <c r="J39" s="98"/>
      <c r="K39" s="99"/>
      <c r="L39" s="98">
        <v>0</v>
      </c>
      <c r="M39" s="99"/>
      <c r="N39" s="98">
        <v>0</v>
      </c>
      <c r="O39" s="99"/>
      <c r="P39" s="98">
        <v>0</v>
      </c>
      <c r="Q39" s="99"/>
    </row>
    <row r="40" spans="1:17" ht="80.25" customHeight="1">
      <c r="A40" s="26">
        <v>32</v>
      </c>
      <c r="B40" s="72">
        <v>803014</v>
      </c>
      <c r="C40" s="71" t="s">
        <v>205</v>
      </c>
      <c r="D40" s="100">
        <f t="shared" si="0"/>
        <v>1</v>
      </c>
      <c r="E40" s="101"/>
      <c r="F40" s="98">
        <v>0</v>
      </c>
      <c r="G40" s="99"/>
      <c r="H40" s="98">
        <v>0</v>
      </c>
      <c r="I40" s="99"/>
      <c r="J40" s="98">
        <v>1</v>
      </c>
      <c r="K40" s="99"/>
      <c r="L40" s="98">
        <v>0</v>
      </c>
      <c r="M40" s="99"/>
      <c r="N40" s="98">
        <v>0</v>
      </c>
      <c r="O40" s="99"/>
      <c r="P40" s="98">
        <v>0</v>
      </c>
      <c r="Q40" s="99"/>
    </row>
    <row r="41" spans="1:17" ht="45">
      <c r="A41" s="26">
        <v>33</v>
      </c>
      <c r="B41" s="72">
        <v>803016</v>
      </c>
      <c r="C41" s="67" t="s">
        <v>181</v>
      </c>
      <c r="D41" s="100">
        <f t="shared" si="0"/>
        <v>0</v>
      </c>
      <c r="E41" s="101"/>
      <c r="F41" s="98">
        <v>0</v>
      </c>
      <c r="G41" s="99"/>
      <c r="H41" s="98">
        <v>0</v>
      </c>
      <c r="I41" s="99"/>
      <c r="J41" s="98">
        <v>0</v>
      </c>
      <c r="K41" s="99"/>
      <c r="L41" s="98">
        <v>0</v>
      </c>
      <c r="M41" s="99"/>
      <c r="N41" s="98">
        <v>0</v>
      </c>
      <c r="O41" s="99"/>
      <c r="P41" s="98">
        <v>0</v>
      </c>
      <c r="Q41" s="99"/>
    </row>
    <row r="42" spans="1:17" ht="33" customHeight="1">
      <c r="A42" s="70"/>
      <c r="B42" s="27"/>
      <c r="C42" s="28" t="s">
        <v>13</v>
      </c>
      <c r="D42" s="76">
        <f>SUM(D9:E41)</f>
        <v>159</v>
      </c>
      <c r="E42" s="76"/>
      <c r="F42" s="76">
        <f>SUM(F9:G41)</f>
        <v>0</v>
      </c>
      <c r="G42" s="76"/>
      <c r="H42" s="76">
        <f>SUM(H9:I41)</f>
        <v>0</v>
      </c>
      <c r="I42" s="76"/>
      <c r="J42" s="76">
        <f>SUM(J9:K41)</f>
        <v>159</v>
      </c>
      <c r="K42" s="76"/>
      <c r="L42" s="76">
        <f>SUM(L9:M41)</f>
        <v>0</v>
      </c>
      <c r="M42" s="76"/>
      <c r="N42" s="76">
        <f>SUM(N9:O41)</f>
        <v>0</v>
      </c>
      <c r="O42" s="76"/>
      <c r="P42" s="76">
        <f>SUM(P9:Q41)</f>
        <v>0</v>
      </c>
      <c r="Q42" s="76"/>
    </row>
    <row r="43" spans="1:17" ht="33.75" customHeight="1">
      <c r="A43" s="78" t="s">
        <v>0</v>
      </c>
      <c r="B43" s="79" t="s">
        <v>15</v>
      </c>
      <c r="C43" s="82" t="s">
        <v>1</v>
      </c>
      <c r="D43" s="85" t="s">
        <v>16</v>
      </c>
      <c r="E43" s="86"/>
      <c r="F43" s="91" t="s">
        <v>2</v>
      </c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3"/>
    </row>
    <row r="44" spans="1:17" ht="54" customHeight="1">
      <c r="A44" s="78"/>
      <c r="B44" s="80"/>
      <c r="C44" s="83"/>
      <c r="D44" s="87"/>
      <c r="E44" s="88"/>
      <c r="F44" s="85" t="s">
        <v>5</v>
      </c>
      <c r="G44" s="86"/>
      <c r="H44" s="85" t="s">
        <v>12</v>
      </c>
      <c r="I44" s="86"/>
      <c r="J44" s="78" t="s">
        <v>19</v>
      </c>
      <c r="K44" s="78"/>
      <c r="L44" s="78"/>
      <c r="M44" s="78"/>
      <c r="N44" s="78"/>
      <c r="O44" s="78"/>
      <c r="P44" s="78"/>
      <c r="Q44" s="78"/>
    </row>
    <row r="45" spans="1:17" ht="182.25" customHeight="1">
      <c r="A45" s="78"/>
      <c r="B45" s="80"/>
      <c r="C45" s="83"/>
      <c r="D45" s="89"/>
      <c r="E45" s="90"/>
      <c r="F45" s="89"/>
      <c r="G45" s="90"/>
      <c r="H45" s="89"/>
      <c r="I45" s="90"/>
      <c r="J45" s="91" t="s">
        <v>18</v>
      </c>
      <c r="K45" s="93"/>
      <c r="L45" s="91" t="s">
        <v>212</v>
      </c>
      <c r="M45" s="93"/>
      <c r="N45" s="91" t="s">
        <v>213</v>
      </c>
      <c r="O45" s="93"/>
      <c r="P45" s="91" t="s">
        <v>17</v>
      </c>
      <c r="Q45" s="93"/>
    </row>
    <row r="46" spans="1:17" ht="54.75" customHeight="1">
      <c r="A46" s="78"/>
      <c r="B46" s="81"/>
      <c r="C46" s="84"/>
      <c r="D46" s="75" t="s">
        <v>8</v>
      </c>
      <c r="E46" s="36" t="s">
        <v>9</v>
      </c>
      <c r="F46" s="75" t="s">
        <v>8</v>
      </c>
      <c r="G46" s="36" t="s">
        <v>9</v>
      </c>
      <c r="H46" s="75" t="s">
        <v>8</v>
      </c>
      <c r="I46" s="36" t="s">
        <v>9</v>
      </c>
      <c r="J46" s="75" t="s">
        <v>8</v>
      </c>
      <c r="K46" s="36" t="s">
        <v>9</v>
      </c>
      <c r="L46" s="75" t="s">
        <v>8</v>
      </c>
      <c r="M46" s="36" t="s">
        <v>9</v>
      </c>
      <c r="N46" s="75" t="s">
        <v>8</v>
      </c>
      <c r="O46" s="36" t="s">
        <v>9</v>
      </c>
      <c r="P46" s="75" t="s">
        <v>8</v>
      </c>
      <c r="Q46" s="36" t="s">
        <v>9</v>
      </c>
    </row>
    <row r="47" spans="1:17" ht="33" customHeight="1">
      <c r="A47" s="37">
        <v>1</v>
      </c>
      <c r="B47" s="38">
        <v>2</v>
      </c>
      <c r="C47" s="37">
        <v>3</v>
      </c>
      <c r="D47" s="37">
        <v>4</v>
      </c>
      <c r="E47" s="37">
        <v>5</v>
      </c>
      <c r="F47" s="37">
        <v>6</v>
      </c>
      <c r="G47" s="37">
        <v>7</v>
      </c>
      <c r="H47" s="37">
        <v>8</v>
      </c>
      <c r="I47" s="37">
        <v>9</v>
      </c>
      <c r="J47" s="37">
        <v>10</v>
      </c>
      <c r="K47" s="37">
        <v>11</v>
      </c>
      <c r="L47" s="37">
        <v>12</v>
      </c>
      <c r="M47" s="37">
        <v>13</v>
      </c>
      <c r="N47" s="37">
        <v>14</v>
      </c>
      <c r="O47" s="37">
        <v>15</v>
      </c>
      <c r="P47" s="37">
        <v>16</v>
      </c>
      <c r="Q47" s="37">
        <v>17</v>
      </c>
    </row>
    <row r="48" spans="1:17" ht="75">
      <c r="A48" s="26">
        <v>34</v>
      </c>
      <c r="B48" s="72">
        <v>403012</v>
      </c>
      <c r="C48" s="67" t="s">
        <v>206</v>
      </c>
      <c r="D48" s="68">
        <f>F48+H48+J48+N48+P48+L48</f>
        <v>0</v>
      </c>
      <c r="E48" s="29">
        <f>G48+I48+K48+O48+Q48+M48</f>
        <v>0</v>
      </c>
      <c r="F48" s="13"/>
      <c r="G48" s="17"/>
      <c r="H48" s="13"/>
      <c r="I48" s="12"/>
      <c r="J48" s="14"/>
      <c r="K48" s="12"/>
      <c r="L48" s="13"/>
      <c r="M48" s="12"/>
      <c r="N48" s="14"/>
      <c r="O48" s="12"/>
      <c r="P48" s="14"/>
      <c r="Q48" s="12"/>
    </row>
    <row r="49" spans="1:17" ht="20.25" customHeight="1">
      <c r="A49" s="94" t="s">
        <v>14</v>
      </c>
      <c r="B49" s="94"/>
      <c r="C49" s="94"/>
      <c r="D49" s="69">
        <f t="shared" ref="D49:Q49" si="1">SUM(D48:D48)</f>
        <v>0</v>
      </c>
      <c r="E49" s="30">
        <f t="shared" si="1"/>
        <v>0</v>
      </c>
      <c r="F49" s="19">
        <f t="shared" si="1"/>
        <v>0</v>
      </c>
      <c r="G49" s="15">
        <f t="shared" si="1"/>
        <v>0</v>
      </c>
      <c r="H49" s="19">
        <f t="shared" si="1"/>
        <v>0</v>
      </c>
      <c r="I49" s="15">
        <f t="shared" si="1"/>
        <v>0</v>
      </c>
      <c r="J49" s="19">
        <f t="shared" si="1"/>
        <v>0</v>
      </c>
      <c r="K49" s="15">
        <f t="shared" si="1"/>
        <v>0</v>
      </c>
      <c r="L49" s="15">
        <f t="shared" si="1"/>
        <v>0</v>
      </c>
      <c r="M49" s="15">
        <f t="shared" si="1"/>
        <v>0</v>
      </c>
      <c r="N49" s="19">
        <f t="shared" si="1"/>
        <v>0</v>
      </c>
      <c r="O49" s="15">
        <f t="shared" si="1"/>
        <v>0</v>
      </c>
      <c r="P49" s="19">
        <f t="shared" si="1"/>
        <v>0</v>
      </c>
      <c r="Q49" s="15">
        <f t="shared" si="1"/>
        <v>0</v>
      </c>
    </row>
    <row r="50" spans="1:17" ht="41.25" customHeight="1">
      <c r="A50" s="95" t="s">
        <v>207</v>
      </c>
      <c r="B50" s="96"/>
      <c r="C50" s="97"/>
      <c r="D50" s="18">
        <f>D49+D42</f>
        <v>159</v>
      </c>
      <c r="E50" s="29">
        <f>E49</f>
        <v>0</v>
      </c>
      <c r="F50" s="18">
        <f>F49+F42</f>
        <v>0</v>
      </c>
      <c r="G50" s="16">
        <f>G49</f>
        <v>0</v>
      </c>
      <c r="H50" s="18">
        <f>H49+H42</f>
        <v>0</v>
      </c>
      <c r="I50" s="16">
        <f>I49</f>
        <v>0</v>
      </c>
      <c r="J50" s="18">
        <f>J49+J42</f>
        <v>159</v>
      </c>
      <c r="K50" s="16">
        <f>K49</f>
        <v>0</v>
      </c>
      <c r="L50" s="16">
        <f t="shared" ref="L50:M50" si="2">L49</f>
        <v>0</v>
      </c>
      <c r="M50" s="16">
        <f t="shared" si="2"/>
        <v>0</v>
      </c>
      <c r="N50" s="18">
        <f>N49+N42</f>
        <v>0</v>
      </c>
      <c r="O50" s="16">
        <f>O49</f>
        <v>0</v>
      </c>
      <c r="P50" s="18">
        <f>P49+P42</f>
        <v>0</v>
      </c>
      <c r="Q50" s="16">
        <f>Q49</f>
        <v>0</v>
      </c>
    </row>
    <row r="51" spans="1:17" ht="15.75">
      <c r="A51" s="20"/>
      <c r="B51" s="21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1:17" ht="18">
      <c r="A52" s="22"/>
      <c r="B52" s="22"/>
      <c r="C52" s="23" t="s">
        <v>224</v>
      </c>
      <c r="D52" s="22"/>
      <c r="E52" s="22"/>
      <c r="F52" s="22"/>
      <c r="G52" s="77" t="s">
        <v>223</v>
      </c>
      <c r="H52" s="77"/>
      <c r="I52" s="77"/>
      <c r="J52" s="77"/>
      <c r="K52" s="77"/>
      <c r="L52" s="77"/>
      <c r="M52" s="77"/>
      <c r="N52" s="77"/>
      <c r="O52" s="77"/>
      <c r="P52" s="77"/>
      <c r="Q52" s="22"/>
    </row>
    <row r="53" spans="1:17" ht="15.75">
      <c r="A53" s="20"/>
      <c r="B53" s="21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ht="15.75">
      <c r="A54" s="20"/>
      <c r="B54" s="21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1:17" ht="15.75">
      <c r="A55" s="20"/>
      <c r="B55" s="21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1:17" ht="15.75">
      <c r="A56" s="20"/>
      <c r="B56" s="21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ht="18.75">
      <c r="A57" s="20"/>
      <c r="B57" s="21"/>
      <c r="C57" s="24" t="s">
        <v>217</v>
      </c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1:17" ht="18.75">
      <c r="A58" s="20"/>
      <c r="B58" s="21"/>
      <c r="C58" s="24" t="s">
        <v>218</v>
      </c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1:17" ht="18.75">
      <c r="A59" s="20"/>
      <c r="B59" s="21"/>
      <c r="C59" s="25" t="s">
        <v>219</v>
      </c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</sheetData>
  <sheetProtection password="AC28" sheet="1" objects="1" scenarios="1"/>
  <mergeCells count="274">
    <mergeCell ref="D28:E28"/>
    <mergeCell ref="L20:M20"/>
    <mergeCell ref="L19:M19"/>
    <mergeCell ref="L18:M18"/>
    <mergeCell ref="L26:M26"/>
    <mergeCell ref="L25:M25"/>
    <mergeCell ref="L24:M24"/>
    <mergeCell ref="L23:M23"/>
    <mergeCell ref="L22:M22"/>
    <mergeCell ref="D27:E27"/>
    <mergeCell ref="L17:M17"/>
    <mergeCell ref="L29:M29"/>
    <mergeCell ref="L28:M28"/>
    <mergeCell ref="L27:M27"/>
    <mergeCell ref="L31:M31"/>
    <mergeCell ref="L30:M30"/>
    <mergeCell ref="J33:K33"/>
    <mergeCell ref="H33:I33"/>
    <mergeCell ref="F33:G33"/>
    <mergeCell ref="F28:G28"/>
    <mergeCell ref="H29:I29"/>
    <mergeCell ref="F29:G29"/>
    <mergeCell ref="F32:G32"/>
    <mergeCell ref="L35:M35"/>
    <mergeCell ref="L34:M34"/>
    <mergeCell ref="P29:Q29"/>
    <mergeCell ref="N29:O29"/>
    <mergeCell ref="J29:K29"/>
    <mergeCell ref="N36:O36"/>
    <mergeCell ref="P36:Q36"/>
    <mergeCell ref="F31:G31"/>
    <mergeCell ref="D31:E31"/>
    <mergeCell ref="D33:E33"/>
    <mergeCell ref="D29:E29"/>
    <mergeCell ref="P35:Q35"/>
    <mergeCell ref="N35:O35"/>
    <mergeCell ref="J35:K35"/>
    <mergeCell ref="H35:I35"/>
    <mergeCell ref="F35:G35"/>
    <mergeCell ref="D35:E35"/>
    <mergeCell ref="P34:Q34"/>
    <mergeCell ref="N34:O34"/>
    <mergeCell ref="J34:K34"/>
    <mergeCell ref="H34:I34"/>
    <mergeCell ref="F34:G34"/>
    <mergeCell ref="D34:E34"/>
    <mergeCell ref="P31:Q31"/>
    <mergeCell ref="N31:O31"/>
    <mergeCell ref="J31:K31"/>
    <mergeCell ref="H31:I31"/>
    <mergeCell ref="P33:Q33"/>
    <mergeCell ref="N33:O33"/>
    <mergeCell ref="P32:Q32"/>
    <mergeCell ref="N32:O32"/>
    <mergeCell ref="J32:K32"/>
    <mergeCell ref="H32:I32"/>
    <mergeCell ref="D32:E32"/>
    <mergeCell ref="L33:M33"/>
    <mergeCell ref="L32:M32"/>
    <mergeCell ref="P26:Q26"/>
    <mergeCell ref="N26:O26"/>
    <mergeCell ref="J26:K26"/>
    <mergeCell ref="H26:I26"/>
    <mergeCell ref="F26:G26"/>
    <mergeCell ref="D26:E26"/>
    <mergeCell ref="P30:Q30"/>
    <mergeCell ref="N30:O30"/>
    <mergeCell ref="J30:K30"/>
    <mergeCell ref="H30:I30"/>
    <mergeCell ref="F30:G30"/>
    <mergeCell ref="D30:E30"/>
    <mergeCell ref="P28:Q28"/>
    <mergeCell ref="N28:O28"/>
    <mergeCell ref="J28:K28"/>
    <mergeCell ref="H28:I28"/>
    <mergeCell ref="P27:Q27"/>
    <mergeCell ref="N27:O27"/>
    <mergeCell ref="J27:K27"/>
    <mergeCell ref="H27:I27"/>
    <mergeCell ref="F27:G27"/>
    <mergeCell ref="P25:Q25"/>
    <mergeCell ref="N25:O25"/>
    <mergeCell ref="J25:K25"/>
    <mergeCell ref="H25:I25"/>
    <mergeCell ref="F25:G25"/>
    <mergeCell ref="D25:E25"/>
    <mergeCell ref="P23:Q23"/>
    <mergeCell ref="N23:O23"/>
    <mergeCell ref="J23:K23"/>
    <mergeCell ref="H23:I23"/>
    <mergeCell ref="F23:G23"/>
    <mergeCell ref="D23:E23"/>
    <mergeCell ref="P24:Q24"/>
    <mergeCell ref="N24:O24"/>
    <mergeCell ref="J24:K24"/>
    <mergeCell ref="H24:I24"/>
    <mergeCell ref="F24:G24"/>
    <mergeCell ref="D24:E24"/>
    <mergeCell ref="P21:Q21"/>
    <mergeCell ref="N21:O21"/>
    <mergeCell ref="J21:K21"/>
    <mergeCell ref="H21:I21"/>
    <mergeCell ref="F21:G21"/>
    <mergeCell ref="D21:E21"/>
    <mergeCell ref="P22:Q22"/>
    <mergeCell ref="N22:O22"/>
    <mergeCell ref="J22:K22"/>
    <mergeCell ref="H22:I22"/>
    <mergeCell ref="F22:G22"/>
    <mergeCell ref="D22:E22"/>
    <mergeCell ref="L21:M21"/>
    <mergeCell ref="P20:Q20"/>
    <mergeCell ref="N20:O20"/>
    <mergeCell ref="J20:K20"/>
    <mergeCell ref="H20:I20"/>
    <mergeCell ref="F20:G20"/>
    <mergeCell ref="D20:E20"/>
    <mergeCell ref="P17:Q17"/>
    <mergeCell ref="N17:O17"/>
    <mergeCell ref="J17:K17"/>
    <mergeCell ref="H17:I17"/>
    <mergeCell ref="F17:G17"/>
    <mergeCell ref="D17:E17"/>
    <mergeCell ref="P18:Q18"/>
    <mergeCell ref="N18:O18"/>
    <mergeCell ref="J18:K18"/>
    <mergeCell ref="H18:I18"/>
    <mergeCell ref="F18:G18"/>
    <mergeCell ref="D18:E18"/>
    <mergeCell ref="P19:Q19"/>
    <mergeCell ref="N19:O19"/>
    <mergeCell ref="J19:K19"/>
    <mergeCell ref="H19:I19"/>
    <mergeCell ref="F19:G19"/>
    <mergeCell ref="D19:E19"/>
    <mergeCell ref="P16:Q16"/>
    <mergeCell ref="N16:O16"/>
    <mergeCell ref="J16:K16"/>
    <mergeCell ref="H16:I16"/>
    <mergeCell ref="F16:G16"/>
    <mergeCell ref="D16:E16"/>
    <mergeCell ref="P15:Q15"/>
    <mergeCell ref="N15:O15"/>
    <mergeCell ref="J15:K15"/>
    <mergeCell ref="H15:I15"/>
    <mergeCell ref="F15:G15"/>
    <mergeCell ref="D15:E15"/>
    <mergeCell ref="L16:M16"/>
    <mergeCell ref="L15:M15"/>
    <mergeCell ref="P14:Q14"/>
    <mergeCell ref="N14:O14"/>
    <mergeCell ref="J14:K14"/>
    <mergeCell ref="H14:I14"/>
    <mergeCell ref="F14:G14"/>
    <mergeCell ref="D14:E14"/>
    <mergeCell ref="P13:Q13"/>
    <mergeCell ref="N13:O13"/>
    <mergeCell ref="J13:K13"/>
    <mergeCell ref="H13:I13"/>
    <mergeCell ref="F13:G13"/>
    <mergeCell ref="D13:E13"/>
    <mergeCell ref="L13:M13"/>
    <mergeCell ref="L14:M14"/>
    <mergeCell ref="P12:Q12"/>
    <mergeCell ref="N12:O12"/>
    <mergeCell ref="J12:K12"/>
    <mergeCell ref="H12:I12"/>
    <mergeCell ref="F12:G12"/>
    <mergeCell ref="D12:E12"/>
    <mergeCell ref="D10:E10"/>
    <mergeCell ref="P11:Q11"/>
    <mergeCell ref="N11:O11"/>
    <mergeCell ref="J11:K11"/>
    <mergeCell ref="H11:I11"/>
    <mergeCell ref="F11:G11"/>
    <mergeCell ref="P10:Q10"/>
    <mergeCell ref="N10:O10"/>
    <mergeCell ref="J10:K10"/>
    <mergeCell ref="H10:I10"/>
    <mergeCell ref="F10:G10"/>
    <mergeCell ref="D11:E11"/>
    <mergeCell ref="L12:M12"/>
    <mergeCell ref="L11:M11"/>
    <mergeCell ref="L10:M10"/>
    <mergeCell ref="D1:Q1"/>
    <mergeCell ref="A2:Q2"/>
    <mergeCell ref="A4:A7"/>
    <mergeCell ref="B4:B7"/>
    <mergeCell ref="C4:C7"/>
    <mergeCell ref="D4:E7"/>
    <mergeCell ref="F4:Q4"/>
    <mergeCell ref="F5:G7"/>
    <mergeCell ref="H5:I7"/>
    <mergeCell ref="J5:Q5"/>
    <mergeCell ref="J6:K7"/>
    <mergeCell ref="N6:O7"/>
    <mergeCell ref="P6:Q7"/>
    <mergeCell ref="L6:M7"/>
    <mergeCell ref="D8:E8"/>
    <mergeCell ref="F8:G8"/>
    <mergeCell ref="H8:I8"/>
    <mergeCell ref="J8:K8"/>
    <mergeCell ref="N8:O8"/>
    <mergeCell ref="P8:Q8"/>
    <mergeCell ref="D9:E9"/>
    <mergeCell ref="F9:G9"/>
    <mergeCell ref="H9:I9"/>
    <mergeCell ref="J9:K9"/>
    <mergeCell ref="N9:O9"/>
    <mergeCell ref="P9:Q9"/>
    <mergeCell ref="L8:M8"/>
    <mergeCell ref="L9:M9"/>
    <mergeCell ref="P39:Q39"/>
    <mergeCell ref="P37:Q37"/>
    <mergeCell ref="N37:O37"/>
    <mergeCell ref="J37:K37"/>
    <mergeCell ref="H37:I37"/>
    <mergeCell ref="F37:G37"/>
    <mergeCell ref="D37:E37"/>
    <mergeCell ref="D38:E38"/>
    <mergeCell ref="F38:G38"/>
    <mergeCell ref="H38:I38"/>
    <mergeCell ref="J38:K38"/>
    <mergeCell ref="N38:O38"/>
    <mergeCell ref="P38:Q38"/>
    <mergeCell ref="L39:M39"/>
    <mergeCell ref="L38:M38"/>
    <mergeCell ref="L37:M37"/>
    <mergeCell ref="D36:E36"/>
    <mergeCell ref="F36:G36"/>
    <mergeCell ref="H36:I36"/>
    <mergeCell ref="J36:K36"/>
    <mergeCell ref="D40:E40"/>
    <mergeCell ref="F40:G40"/>
    <mergeCell ref="H40:I40"/>
    <mergeCell ref="J40:K40"/>
    <mergeCell ref="N40:O40"/>
    <mergeCell ref="D39:E39"/>
    <mergeCell ref="F39:G39"/>
    <mergeCell ref="H39:I39"/>
    <mergeCell ref="J39:K39"/>
    <mergeCell ref="N39:O39"/>
    <mergeCell ref="L36:M36"/>
    <mergeCell ref="P40:Q40"/>
    <mergeCell ref="D41:E41"/>
    <mergeCell ref="F41:G41"/>
    <mergeCell ref="H41:I41"/>
    <mergeCell ref="J41:K41"/>
    <mergeCell ref="N41:O41"/>
    <mergeCell ref="P41:Q41"/>
    <mergeCell ref="L41:M41"/>
    <mergeCell ref="L40:M40"/>
    <mergeCell ref="D42:E42"/>
    <mergeCell ref="F42:G42"/>
    <mergeCell ref="H42:I42"/>
    <mergeCell ref="J42:K42"/>
    <mergeCell ref="N42:O42"/>
    <mergeCell ref="P42:Q42"/>
    <mergeCell ref="G52:P52"/>
    <mergeCell ref="A43:A46"/>
    <mergeCell ref="B43:B46"/>
    <mergeCell ref="C43:C46"/>
    <mergeCell ref="D43:E45"/>
    <mergeCell ref="F43:Q43"/>
    <mergeCell ref="F44:G45"/>
    <mergeCell ref="H44:I45"/>
    <mergeCell ref="J44:Q44"/>
    <mergeCell ref="J45:K45"/>
    <mergeCell ref="N45:O45"/>
    <mergeCell ref="P45:Q45"/>
    <mergeCell ref="A49:C49"/>
    <mergeCell ref="A50:C50"/>
    <mergeCell ref="L42:M42"/>
    <mergeCell ref="L45:M45"/>
  </mergeCells>
  <pageMargins left="0" right="0" top="0" bottom="0" header="0" footer="0"/>
  <pageSetup paperSize="9" scale="63" fitToHeight="1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2"/>
  <sheetViews>
    <sheetView topLeftCell="A67" zoomScale="115" zoomScaleNormal="115" workbookViewId="0">
      <selection activeCell="A2" sqref="A2:K2"/>
    </sheetView>
  </sheetViews>
  <sheetFormatPr defaultRowHeight="15"/>
  <cols>
    <col min="1" max="1" width="4.7109375" customWidth="1"/>
    <col min="2" max="2" width="11" customWidth="1"/>
    <col min="3" max="3" width="55" customWidth="1"/>
    <col min="4" max="11" width="9.7109375" customWidth="1"/>
  </cols>
  <sheetData>
    <row r="1" spans="1:11" ht="15.75">
      <c r="A1" s="7"/>
      <c r="B1" s="8"/>
      <c r="C1" s="7"/>
      <c r="D1" s="133" t="s">
        <v>11</v>
      </c>
      <c r="E1" s="133"/>
      <c r="F1" s="133"/>
      <c r="G1" s="133"/>
      <c r="H1" s="133"/>
      <c r="I1" s="133"/>
      <c r="J1" s="133"/>
      <c r="K1" s="133"/>
    </row>
    <row r="2" spans="1:11" ht="18">
      <c r="A2" s="106" t="s">
        <v>221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15.75">
      <c r="A3" s="11"/>
      <c r="B3" s="9"/>
      <c r="C3" s="11"/>
      <c r="D3" s="1"/>
      <c r="E3" s="1"/>
      <c r="F3" s="1"/>
      <c r="G3" s="1"/>
      <c r="H3" s="1"/>
      <c r="I3" s="1"/>
      <c r="J3" s="1"/>
      <c r="K3" s="1"/>
    </row>
    <row r="4" spans="1:11" ht="38.25" customHeight="1">
      <c r="A4" s="117" t="s">
        <v>0</v>
      </c>
      <c r="B4" s="134" t="s">
        <v>15</v>
      </c>
      <c r="C4" s="117" t="s">
        <v>1</v>
      </c>
      <c r="D4" s="128" t="s">
        <v>3</v>
      </c>
      <c r="E4" s="129"/>
      <c r="F4" s="129"/>
      <c r="G4" s="130"/>
      <c r="H4" s="117" t="s">
        <v>4</v>
      </c>
      <c r="I4" s="117"/>
      <c r="J4" s="117"/>
      <c r="K4" s="117"/>
    </row>
    <row r="5" spans="1:11">
      <c r="A5" s="117"/>
      <c r="B5" s="134"/>
      <c r="C5" s="117"/>
      <c r="D5" s="113" t="s">
        <v>6</v>
      </c>
      <c r="E5" s="114"/>
      <c r="F5" s="113" t="s">
        <v>7</v>
      </c>
      <c r="G5" s="114"/>
      <c r="H5" s="113" t="s">
        <v>6</v>
      </c>
      <c r="I5" s="114"/>
      <c r="J5" s="113" t="s">
        <v>7</v>
      </c>
      <c r="K5" s="114"/>
    </row>
    <row r="6" spans="1:11">
      <c r="A6" s="117"/>
      <c r="B6" s="134"/>
      <c r="C6" s="117"/>
      <c r="D6" s="135"/>
      <c r="E6" s="136"/>
      <c r="F6" s="135"/>
      <c r="G6" s="136"/>
      <c r="H6" s="135"/>
      <c r="I6" s="136"/>
      <c r="J6" s="135"/>
      <c r="K6" s="136"/>
    </row>
    <row r="7" spans="1:11" ht="21" customHeight="1">
      <c r="A7" s="117"/>
      <c r="B7" s="134"/>
      <c r="C7" s="117"/>
      <c r="D7" s="115"/>
      <c r="E7" s="116"/>
      <c r="F7" s="115"/>
      <c r="G7" s="116"/>
      <c r="H7" s="115"/>
      <c r="I7" s="116"/>
      <c r="J7" s="115"/>
      <c r="K7" s="116"/>
    </row>
    <row r="8" spans="1:11" ht="21.75" customHeight="1">
      <c r="A8" s="5">
        <v>1</v>
      </c>
      <c r="B8" s="10">
        <v>2</v>
      </c>
      <c r="C8" s="5">
        <v>3</v>
      </c>
      <c r="D8" s="125">
        <v>4</v>
      </c>
      <c r="E8" s="125">
        <v>17</v>
      </c>
      <c r="F8" s="125">
        <v>5</v>
      </c>
      <c r="G8" s="125">
        <v>19</v>
      </c>
      <c r="H8" s="125">
        <v>6</v>
      </c>
      <c r="I8" s="125">
        <v>21</v>
      </c>
      <c r="J8" s="125">
        <v>7</v>
      </c>
      <c r="K8" s="125">
        <v>23</v>
      </c>
    </row>
    <row r="9" spans="1:11" ht="35.25" customHeight="1">
      <c r="A9" s="26">
        <v>1</v>
      </c>
      <c r="B9" s="72">
        <v>402002</v>
      </c>
      <c r="C9" s="71" t="s">
        <v>191</v>
      </c>
      <c r="D9" s="131">
        <v>0</v>
      </c>
      <c r="E9" s="132"/>
      <c r="F9" s="131">
        <v>0</v>
      </c>
      <c r="G9" s="132"/>
      <c r="H9" s="131">
        <v>0</v>
      </c>
      <c r="I9" s="132"/>
      <c r="J9" s="131">
        <v>0</v>
      </c>
      <c r="K9" s="132"/>
    </row>
    <row r="10" spans="1:11" ht="45">
      <c r="A10" s="26">
        <v>2</v>
      </c>
      <c r="B10" s="72">
        <v>402003</v>
      </c>
      <c r="C10" s="71" t="s">
        <v>190</v>
      </c>
      <c r="D10" s="131">
        <v>0</v>
      </c>
      <c r="E10" s="132"/>
      <c r="F10" s="131">
        <v>0</v>
      </c>
      <c r="G10" s="132"/>
      <c r="H10" s="131">
        <v>0</v>
      </c>
      <c r="I10" s="132"/>
      <c r="J10" s="131">
        <v>0</v>
      </c>
      <c r="K10" s="132"/>
    </row>
    <row r="11" spans="1:11" ht="30">
      <c r="A11" s="26">
        <v>3</v>
      </c>
      <c r="B11" s="72">
        <v>402004</v>
      </c>
      <c r="C11" s="71" t="s">
        <v>189</v>
      </c>
      <c r="D11" s="131">
        <v>0</v>
      </c>
      <c r="E11" s="132"/>
      <c r="F11" s="131">
        <v>0</v>
      </c>
      <c r="G11" s="132"/>
      <c r="H11" s="131">
        <v>0</v>
      </c>
      <c r="I11" s="132"/>
      <c r="J11" s="131">
        <v>0</v>
      </c>
      <c r="K11" s="132"/>
    </row>
    <row r="12" spans="1:11" ht="45">
      <c r="A12" s="26">
        <v>4</v>
      </c>
      <c r="B12" s="72">
        <v>402006</v>
      </c>
      <c r="C12" s="71" t="s">
        <v>171</v>
      </c>
      <c r="D12" s="131">
        <v>0</v>
      </c>
      <c r="E12" s="132"/>
      <c r="F12" s="131">
        <v>0</v>
      </c>
      <c r="G12" s="132"/>
      <c r="H12" s="131">
        <v>0</v>
      </c>
      <c r="I12" s="132"/>
      <c r="J12" s="131">
        <v>0</v>
      </c>
      <c r="K12" s="132"/>
    </row>
    <row r="13" spans="1:11" ht="30">
      <c r="A13" s="26">
        <v>5</v>
      </c>
      <c r="B13" s="72">
        <v>402007</v>
      </c>
      <c r="C13" s="73" t="s">
        <v>172</v>
      </c>
      <c r="D13" s="131">
        <v>0</v>
      </c>
      <c r="E13" s="132"/>
      <c r="F13" s="131">
        <v>0</v>
      </c>
      <c r="G13" s="132"/>
      <c r="H13" s="131">
        <v>0</v>
      </c>
      <c r="I13" s="132"/>
      <c r="J13" s="131">
        <v>0</v>
      </c>
      <c r="K13" s="132"/>
    </row>
    <row r="14" spans="1:11" ht="45">
      <c r="A14" s="26">
        <v>6</v>
      </c>
      <c r="B14" s="72">
        <v>402010</v>
      </c>
      <c r="C14" s="71" t="s">
        <v>188</v>
      </c>
      <c r="D14" s="131">
        <v>0</v>
      </c>
      <c r="E14" s="132"/>
      <c r="F14" s="131">
        <v>0</v>
      </c>
      <c r="G14" s="132"/>
      <c r="H14" s="131">
        <v>0</v>
      </c>
      <c r="I14" s="132"/>
      <c r="J14" s="131">
        <v>0</v>
      </c>
      <c r="K14" s="132"/>
    </row>
    <row r="15" spans="1:11" ht="45">
      <c r="A15" s="26">
        <v>7</v>
      </c>
      <c r="B15" s="72">
        <v>402013</v>
      </c>
      <c r="C15" s="71" t="s">
        <v>187</v>
      </c>
      <c r="D15" s="131">
        <v>0</v>
      </c>
      <c r="E15" s="132"/>
      <c r="F15" s="131">
        <v>0</v>
      </c>
      <c r="G15" s="132"/>
      <c r="H15" s="131">
        <v>0</v>
      </c>
      <c r="I15" s="132"/>
      <c r="J15" s="131">
        <v>0</v>
      </c>
      <c r="K15" s="132"/>
    </row>
    <row r="16" spans="1:11" ht="45">
      <c r="A16" s="26">
        <v>8</v>
      </c>
      <c r="B16" s="72">
        <v>403001</v>
      </c>
      <c r="C16" s="71" t="s">
        <v>186</v>
      </c>
      <c r="D16" s="131">
        <v>0</v>
      </c>
      <c r="E16" s="132"/>
      <c r="F16" s="131">
        <v>0</v>
      </c>
      <c r="G16" s="132"/>
      <c r="H16" s="131">
        <v>0</v>
      </c>
      <c r="I16" s="132"/>
      <c r="J16" s="131">
        <v>0</v>
      </c>
      <c r="K16" s="132"/>
    </row>
    <row r="17" spans="1:11" ht="30">
      <c r="A17" s="26">
        <v>9</v>
      </c>
      <c r="B17" s="72">
        <v>403002</v>
      </c>
      <c r="C17" s="71" t="s">
        <v>199</v>
      </c>
      <c r="D17" s="131">
        <v>0</v>
      </c>
      <c r="E17" s="132"/>
      <c r="F17" s="131">
        <v>0</v>
      </c>
      <c r="G17" s="132"/>
      <c r="H17" s="131">
        <v>0</v>
      </c>
      <c r="I17" s="132"/>
      <c r="J17" s="131">
        <v>0</v>
      </c>
      <c r="K17" s="132"/>
    </row>
    <row r="18" spans="1:11" ht="90">
      <c r="A18" s="26">
        <v>10</v>
      </c>
      <c r="B18" s="72">
        <v>403003</v>
      </c>
      <c r="C18" s="71" t="s">
        <v>173</v>
      </c>
      <c r="D18" s="131">
        <v>0</v>
      </c>
      <c r="E18" s="132"/>
      <c r="F18" s="131">
        <v>0</v>
      </c>
      <c r="G18" s="132"/>
      <c r="H18" s="131">
        <v>0</v>
      </c>
      <c r="I18" s="132"/>
      <c r="J18" s="131">
        <v>0</v>
      </c>
      <c r="K18" s="132"/>
    </row>
    <row r="19" spans="1:11" ht="90">
      <c r="A19" s="26">
        <v>11</v>
      </c>
      <c r="B19" s="72">
        <v>403004</v>
      </c>
      <c r="C19" s="71" t="s">
        <v>174</v>
      </c>
      <c r="D19" s="131">
        <v>0</v>
      </c>
      <c r="E19" s="132"/>
      <c r="F19" s="131">
        <v>0</v>
      </c>
      <c r="G19" s="132"/>
      <c r="H19" s="131">
        <v>0</v>
      </c>
      <c r="I19" s="132"/>
      <c r="J19" s="131">
        <v>0</v>
      </c>
      <c r="K19" s="132"/>
    </row>
    <row r="20" spans="1:11" ht="60">
      <c r="A20" s="26">
        <v>12</v>
      </c>
      <c r="B20" s="72">
        <v>403005</v>
      </c>
      <c r="C20" s="73" t="s">
        <v>175</v>
      </c>
      <c r="D20" s="131">
        <v>0</v>
      </c>
      <c r="E20" s="132"/>
      <c r="F20" s="131">
        <v>0</v>
      </c>
      <c r="G20" s="132"/>
      <c r="H20" s="131">
        <v>0</v>
      </c>
      <c r="I20" s="132"/>
      <c r="J20" s="131">
        <v>0</v>
      </c>
      <c r="K20" s="132"/>
    </row>
    <row r="21" spans="1:11" ht="60">
      <c r="A21" s="26">
        <v>13</v>
      </c>
      <c r="B21" s="72">
        <v>403006</v>
      </c>
      <c r="C21" s="71" t="s">
        <v>185</v>
      </c>
      <c r="D21" s="131">
        <v>0</v>
      </c>
      <c r="E21" s="132"/>
      <c r="F21" s="131">
        <v>0</v>
      </c>
      <c r="G21" s="132"/>
      <c r="H21" s="131">
        <v>0</v>
      </c>
      <c r="I21" s="132"/>
      <c r="J21" s="131">
        <v>0</v>
      </c>
      <c r="K21" s="132"/>
    </row>
    <row r="22" spans="1:11" ht="60">
      <c r="A22" s="26">
        <v>14</v>
      </c>
      <c r="B22" s="72">
        <v>403007</v>
      </c>
      <c r="C22" s="71" t="s">
        <v>195</v>
      </c>
      <c r="D22" s="131">
        <v>0</v>
      </c>
      <c r="E22" s="132"/>
      <c r="F22" s="131">
        <v>0</v>
      </c>
      <c r="G22" s="132"/>
      <c r="H22" s="131">
        <v>0</v>
      </c>
      <c r="I22" s="132"/>
      <c r="J22" s="131">
        <v>0</v>
      </c>
      <c r="K22" s="132"/>
    </row>
    <row r="23" spans="1:11" ht="45">
      <c r="A23" s="26">
        <v>15</v>
      </c>
      <c r="B23" s="72">
        <v>403008</v>
      </c>
      <c r="C23" s="71" t="s">
        <v>176</v>
      </c>
      <c r="D23" s="131">
        <v>0</v>
      </c>
      <c r="E23" s="132"/>
      <c r="F23" s="131">
        <v>0</v>
      </c>
      <c r="G23" s="132"/>
      <c r="H23" s="131">
        <v>0</v>
      </c>
      <c r="I23" s="132"/>
      <c r="J23" s="131">
        <v>0</v>
      </c>
      <c r="K23" s="132"/>
    </row>
    <row r="24" spans="1:11" ht="75">
      <c r="A24" s="26">
        <v>16</v>
      </c>
      <c r="B24" s="72">
        <v>403009</v>
      </c>
      <c r="C24" s="71" t="s">
        <v>177</v>
      </c>
      <c r="D24" s="131">
        <v>0</v>
      </c>
      <c r="E24" s="132"/>
      <c r="F24" s="131">
        <v>0</v>
      </c>
      <c r="G24" s="132"/>
      <c r="H24" s="131">
        <v>0</v>
      </c>
      <c r="I24" s="132"/>
      <c r="J24" s="131">
        <v>0</v>
      </c>
      <c r="K24" s="132"/>
    </row>
    <row r="25" spans="1:11" ht="45">
      <c r="A25" s="26">
        <v>17</v>
      </c>
      <c r="B25" s="72">
        <v>403010</v>
      </c>
      <c r="C25" s="71" t="s">
        <v>194</v>
      </c>
      <c r="D25" s="131">
        <v>0</v>
      </c>
      <c r="E25" s="132"/>
      <c r="F25" s="131">
        <v>0</v>
      </c>
      <c r="G25" s="132"/>
      <c r="H25" s="131">
        <v>0</v>
      </c>
      <c r="I25" s="132"/>
      <c r="J25" s="131">
        <v>0</v>
      </c>
      <c r="K25" s="132"/>
    </row>
    <row r="26" spans="1:11" ht="90">
      <c r="A26" s="26">
        <v>18</v>
      </c>
      <c r="B26" s="72">
        <v>403011</v>
      </c>
      <c r="C26" s="73" t="s">
        <v>178</v>
      </c>
      <c r="D26" s="131">
        <v>0</v>
      </c>
      <c r="E26" s="132"/>
      <c r="F26" s="131">
        <v>0</v>
      </c>
      <c r="G26" s="132"/>
      <c r="H26" s="131">
        <v>0</v>
      </c>
      <c r="I26" s="132"/>
      <c r="J26" s="131">
        <v>0</v>
      </c>
      <c r="K26" s="132"/>
    </row>
    <row r="27" spans="1:11" ht="45">
      <c r="A27" s="26">
        <v>19</v>
      </c>
      <c r="B27" s="72">
        <v>403015</v>
      </c>
      <c r="C27" s="74" t="s">
        <v>201</v>
      </c>
      <c r="D27" s="131">
        <v>0</v>
      </c>
      <c r="E27" s="132"/>
      <c r="F27" s="131">
        <v>0</v>
      </c>
      <c r="G27" s="132"/>
      <c r="H27" s="131">
        <v>0</v>
      </c>
      <c r="I27" s="132"/>
      <c r="J27" s="131">
        <v>0</v>
      </c>
      <c r="K27" s="132"/>
    </row>
    <row r="28" spans="1:11" ht="60">
      <c r="A28" s="26">
        <v>20</v>
      </c>
      <c r="B28" s="72">
        <v>404002</v>
      </c>
      <c r="C28" s="71" t="s">
        <v>193</v>
      </c>
      <c r="D28" s="131">
        <v>0</v>
      </c>
      <c r="E28" s="132"/>
      <c r="F28" s="131">
        <v>0</v>
      </c>
      <c r="G28" s="132"/>
      <c r="H28" s="131">
        <v>0</v>
      </c>
      <c r="I28" s="132"/>
      <c r="J28" s="131">
        <v>0</v>
      </c>
      <c r="K28" s="132"/>
    </row>
    <row r="29" spans="1:11" ht="60">
      <c r="A29" s="26">
        <v>21</v>
      </c>
      <c r="B29" s="72">
        <v>404003</v>
      </c>
      <c r="C29" s="71" t="s">
        <v>192</v>
      </c>
      <c r="D29" s="131">
        <v>0</v>
      </c>
      <c r="E29" s="132"/>
      <c r="F29" s="131">
        <v>0</v>
      </c>
      <c r="G29" s="132"/>
      <c r="H29" s="131">
        <v>0</v>
      </c>
      <c r="I29" s="132"/>
      <c r="J29" s="131">
        <v>0</v>
      </c>
      <c r="K29" s="132"/>
    </row>
    <row r="30" spans="1:11" ht="30">
      <c r="A30" s="26">
        <v>22</v>
      </c>
      <c r="B30" s="72">
        <v>404004</v>
      </c>
      <c r="C30" s="71" t="s">
        <v>198</v>
      </c>
      <c r="D30" s="131">
        <v>0</v>
      </c>
      <c r="E30" s="132"/>
      <c r="F30" s="131">
        <v>0</v>
      </c>
      <c r="G30" s="132"/>
      <c r="H30" s="131">
        <v>0</v>
      </c>
      <c r="I30" s="132"/>
      <c r="J30" s="131">
        <v>0</v>
      </c>
      <c r="K30" s="132"/>
    </row>
    <row r="31" spans="1:11" ht="45">
      <c r="A31" s="26">
        <v>23</v>
      </c>
      <c r="B31" s="72">
        <v>404006</v>
      </c>
      <c r="C31" s="71" t="s">
        <v>197</v>
      </c>
      <c r="D31" s="131">
        <v>0</v>
      </c>
      <c r="E31" s="132"/>
      <c r="F31" s="131">
        <v>0</v>
      </c>
      <c r="G31" s="132"/>
      <c r="H31" s="131">
        <v>0</v>
      </c>
      <c r="I31" s="132"/>
      <c r="J31" s="131">
        <v>0</v>
      </c>
      <c r="K31" s="132"/>
    </row>
    <row r="32" spans="1:11" ht="45">
      <c r="A32" s="26">
        <v>24</v>
      </c>
      <c r="B32" s="72">
        <v>404007</v>
      </c>
      <c r="C32" s="71" t="s">
        <v>196</v>
      </c>
      <c r="D32" s="131">
        <v>0</v>
      </c>
      <c r="E32" s="132"/>
      <c r="F32" s="131">
        <v>0</v>
      </c>
      <c r="G32" s="132"/>
      <c r="H32" s="131">
        <v>0</v>
      </c>
      <c r="I32" s="132"/>
      <c r="J32" s="131">
        <v>0</v>
      </c>
      <c r="K32" s="132"/>
    </row>
    <row r="33" spans="1:11" ht="45">
      <c r="A33" s="26">
        <v>25</v>
      </c>
      <c r="B33" s="72">
        <v>803002</v>
      </c>
      <c r="C33" s="73" t="s">
        <v>202</v>
      </c>
      <c r="D33" s="131">
        <v>0</v>
      </c>
      <c r="E33" s="132"/>
      <c r="F33" s="131">
        <v>0</v>
      </c>
      <c r="G33" s="132"/>
      <c r="H33" s="131">
        <v>0</v>
      </c>
      <c r="I33" s="132"/>
      <c r="J33" s="131">
        <v>0</v>
      </c>
      <c r="K33" s="132"/>
    </row>
    <row r="34" spans="1:11" ht="30">
      <c r="A34" s="26">
        <v>26</v>
      </c>
      <c r="B34" s="72">
        <v>803005</v>
      </c>
      <c r="C34" s="71" t="s">
        <v>179</v>
      </c>
      <c r="D34" s="131">
        <v>0</v>
      </c>
      <c r="E34" s="132"/>
      <c r="F34" s="131">
        <v>0</v>
      </c>
      <c r="G34" s="132"/>
      <c r="H34" s="131">
        <v>0</v>
      </c>
      <c r="I34" s="132"/>
      <c r="J34" s="131">
        <v>0</v>
      </c>
      <c r="K34" s="132"/>
    </row>
    <row r="35" spans="1:11" ht="30">
      <c r="A35" s="26">
        <v>27</v>
      </c>
      <c r="B35" s="72">
        <v>803006</v>
      </c>
      <c r="C35" s="73" t="s">
        <v>203</v>
      </c>
      <c r="D35" s="131">
        <v>0</v>
      </c>
      <c r="E35" s="132"/>
      <c r="F35" s="131">
        <v>0</v>
      </c>
      <c r="G35" s="132"/>
      <c r="H35" s="131">
        <v>0</v>
      </c>
      <c r="I35" s="132"/>
      <c r="J35" s="131">
        <v>0</v>
      </c>
      <c r="K35" s="132"/>
    </row>
    <row r="36" spans="1:11" ht="30">
      <c r="A36" s="26">
        <v>28</v>
      </c>
      <c r="B36" s="72">
        <v>803008</v>
      </c>
      <c r="C36" s="73" t="s">
        <v>180</v>
      </c>
      <c r="D36" s="131">
        <v>0</v>
      </c>
      <c r="E36" s="132"/>
      <c r="F36" s="131">
        <v>0</v>
      </c>
      <c r="G36" s="132"/>
      <c r="H36" s="131">
        <v>0</v>
      </c>
      <c r="I36" s="132"/>
      <c r="J36" s="131">
        <v>0</v>
      </c>
      <c r="K36" s="132"/>
    </row>
    <row r="37" spans="1:11" ht="165">
      <c r="A37" s="26">
        <v>29</v>
      </c>
      <c r="B37" s="72">
        <v>803009</v>
      </c>
      <c r="C37" s="73" t="s">
        <v>204</v>
      </c>
      <c r="D37" s="131">
        <v>0</v>
      </c>
      <c r="E37" s="132"/>
      <c r="F37" s="131">
        <v>0</v>
      </c>
      <c r="G37" s="132"/>
      <c r="H37" s="131">
        <v>0</v>
      </c>
      <c r="I37" s="132"/>
      <c r="J37" s="131">
        <v>0</v>
      </c>
      <c r="K37" s="132"/>
    </row>
    <row r="38" spans="1:11" ht="45">
      <c r="A38" s="26">
        <v>30</v>
      </c>
      <c r="B38" s="72">
        <v>801012</v>
      </c>
      <c r="C38" s="67" t="s">
        <v>183</v>
      </c>
      <c r="D38" s="131">
        <v>0</v>
      </c>
      <c r="E38" s="132"/>
      <c r="F38" s="131">
        <v>0</v>
      </c>
      <c r="G38" s="132"/>
      <c r="H38" s="131">
        <v>0</v>
      </c>
      <c r="I38" s="132"/>
      <c r="J38" s="131">
        <v>0</v>
      </c>
      <c r="K38" s="132"/>
    </row>
    <row r="39" spans="1:11" ht="30">
      <c r="A39" s="26">
        <v>31</v>
      </c>
      <c r="B39" s="72">
        <v>803013</v>
      </c>
      <c r="C39" s="67" t="s">
        <v>184</v>
      </c>
      <c r="D39" s="131">
        <v>0</v>
      </c>
      <c r="E39" s="132"/>
      <c r="F39" s="131">
        <v>0</v>
      </c>
      <c r="G39" s="132"/>
      <c r="H39" s="131">
        <v>0</v>
      </c>
      <c r="I39" s="132"/>
      <c r="J39" s="131">
        <v>0</v>
      </c>
      <c r="K39" s="132"/>
    </row>
    <row r="40" spans="1:11" ht="75">
      <c r="A40" s="26">
        <v>32</v>
      </c>
      <c r="B40" s="72">
        <v>803014</v>
      </c>
      <c r="C40" s="71" t="s">
        <v>205</v>
      </c>
      <c r="D40" s="131">
        <v>0</v>
      </c>
      <c r="E40" s="132"/>
      <c r="F40" s="131">
        <v>0</v>
      </c>
      <c r="G40" s="132"/>
      <c r="H40" s="131">
        <v>0</v>
      </c>
      <c r="I40" s="132"/>
      <c r="J40" s="131">
        <v>0</v>
      </c>
      <c r="K40" s="132"/>
    </row>
    <row r="41" spans="1:11" ht="45">
      <c r="A41" s="26">
        <v>33</v>
      </c>
      <c r="B41" s="72">
        <v>803016</v>
      </c>
      <c r="C41" s="67" t="s">
        <v>181</v>
      </c>
      <c r="D41" s="131">
        <v>0</v>
      </c>
      <c r="E41" s="132"/>
      <c r="F41" s="131">
        <v>0</v>
      </c>
      <c r="G41" s="132"/>
      <c r="H41" s="131">
        <v>0</v>
      </c>
      <c r="I41" s="132"/>
      <c r="J41" s="131">
        <v>0</v>
      </c>
      <c r="K41" s="132"/>
    </row>
    <row r="42" spans="1:11" ht="18">
      <c r="A42" s="70"/>
      <c r="B42" s="27"/>
      <c r="C42" s="28" t="s">
        <v>13</v>
      </c>
      <c r="D42" s="125">
        <f>SUM(D9:E41)</f>
        <v>0</v>
      </c>
      <c r="E42" s="125"/>
      <c r="F42" s="125">
        <f t="shared" ref="F42" si="0">SUM(F9:G41)</f>
        <v>0</v>
      </c>
      <c r="G42" s="125"/>
      <c r="H42" s="125">
        <f t="shared" ref="H42" si="1">SUM(H9:I41)</f>
        <v>0</v>
      </c>
      <c r="I42" s="125"/>
      <c r="J42" s="125">
        <f t="shared" ref="J42" si="2">SUM(J9:K41)</f>
        <v>0</v>
      </c>
      <c r="K42" s="125"/>
    </row>
    <row r="43" spans="1:11" ht="36" customHeight="1">
      <c r="A43" s="126" t="s">
        <v>0</v>
      </c>
      <c r="B43" s="127" t="s">
        <v>15</v>
      </c>
      <c r="C43" s="126" t="s">
        <v>1</v>
      </c>
      <c r="D43" s="128" t="s">
        <v>3</v>
      </c>
      <c r="E43" s="129"/>
      <c r="F43" s="129"/>
      <c r="G43" s="130"/>
      <c r="H43" s="117" t="s">
        <v>4</v>
      </c>
      <c r="I43" s="117"/>
      <c r="J43" s="117"/>
      <c r="K43" s="117"/>
    </row>
    <row r="44" spans="1:11">
      <c r="A44" s="126"/>
      <c r="B44" s="127"/>
      <c r="C44" s="126"/>
      <c r="D44" s="113" t="s">
        <v>6</v>
      </c>
      <c r="E44" s="114"/>
      <c r="F44" s="113" t="s">
        <v>7</v>
      </c>
      <c r="G44" s="114"/>
      <c r="H44" s="117" t="s">
        <v>6</v>
      </c>
      <c r="I44" s="117"/>
      <c r="J44" s="117" t="s">
        <v>7</v>
      </c>
      <c r="K44" s="117"/>
    </row>
    <row r="45" spans="1:11" ht="36" customHeight="1">
      <c r="A45" s="126"/>
      <c r="B45" s="127"/>
      <c r="C45" s="126"/>
      <c r="D45" s="115"/>
      <c r="E45" s="116"/>
      <c r="F45" s="115"/>
      <c r="G45" s="116"/>
      <c r="H45" s="117"/>
      <c r="I45" s="117"/>
      <c r="J45" s="117"/>
      <c r="K45" s="117"/>
    </row>
    <row r="46" spans="1:11" ht="31.5">
      <c r="A46" s="126"/>
      <c r="B46" s="127"/>
      <c r="C46" s="126"/>
      <c r="D46" s="32" t="s">
        <v>8</v>
      </c>
      <c r="E46" s="2" t="s">
        <v>9</v>
      </c>
      <c r="F46" s="32" t="s">
        <v>10</v>
      </c>
      <c r="G46" s="2" t="s">
        <v>9</v>
      </c>
      <c r="H46" s="32" t="s">
        <v>8</v>
      </c>
      <c r="I46" s="2" t="s">
        <v>9</v>
      </c>
      <c r="J46" s="32" t="s">
        <v>8</v>
      </c>
      <c r="K46" s="2" t="s">
        <v>9</v>
      </c>
    </row>
    <row r="47" spans="1:11">
      <c r="A47" s="5">
        <v>1</v>
      </c>
      <c r="B47" s="10">
        <v>2</v>
      </c>
      <c r="C47" s="5">
        <v>3</v>
      </c>
      <c r="D47" s="33">
        <v>4</v>
      </c>
      <c r="E47" s="6">
        <v>5</v>
      </c>
      <c r="F47" s="33">
        <v>6</v>
      </c>
      <c r="G47" s="6">
        <v>7</v>
      </c>
      <c r="H47" s="33">
        <v>8</v>
      </c>
      <c r="I47" s="6">
        <v>9</v>
      </c>
      <c r="J47" s="33">
        <v>10</v>
      </c>
      <c r="K47" s="6">
        <v>11</v>
      </c>
    </row>
    <row r="48" spans="1:11" ht="75">
      <c r="A48" s="26">
        <v>34</v>
      </c>
      <c r="B48" s="72">
        <v>403012</v>
      </c>
      <c r="C48" s="67" t="s">
        <v>206</v>
      </c>
      <c r="D48" s="34"/>
      <c r="E48" s="31"/>
      <c r="F48" s="34"/>
      <c r="G48" s="31"/>
      <c r="H48" s="34"/>
      <c r="I48" s="31"/>
      <c r="J48" s="34"/>
      <c r="K48" s="31"/>
    </row>
    <row r="49" spans="1:11" ht="20.25" customHeight="1">
      <c r="A49" s="118" t="s">
        <v>14</v>
      </c>
      <c r="B49" s="119"/>
      <c r="C49" s="120"/>
      <c r="D49" s="39">
        <f t="shared" ref="D49:K49" si="3">SUM(D48:D48)</f>
        <v>0</v>
      </c>
      <c r="E49" s="26">
        <f t="shared" si="3"/>
        <v>0</v>
      </c>
      <c r="F49" s="39">
        <f t="shared" si="3"/>
        <v>0</v>
      </c>
      <c r="G49" s="26">
        <f t="shared" si="3"/>
        <v>0</v>
      </c>
      <c r="H49" s="39">
        <f t="shared" si="3"/>
        <v>0</v>
      </c>
      <c r="I49" s="26">
        <f t="shared" si="3"/>
        <v>0</v>
      </c>
      <c r="J49" s="39">
        <f t="shared" si="3"/>
        <v>0</v>
      </c>
      <c r="K49" s="26">
        <f t="shared" si="3"/>
        <v>0</v>
      </c>
    </row>
    <row r="50" spans="1:11" ht="35.25" customHeight="1">
      <c r="A50" s="121" t="s">
        <v>208</v>
      </c>
      <c r="B50" s="122"/>
      <c r="C50" s="123"/>
      <c r="D50" s="39">
        <f>D49+D42</f>
        <v>0</v>
      </c>
      <c r="E50" s="26">
        <f>E49</f>
        <v>0</v>
      </c>
      <c r="F50" s="39">
        <f>F49+F42</f>
        <v>0</v>
      </c>
      <c r="G50" s="26">
        <f>G49</f>
        <v>0</v>
      </c>
      <c r="H50" s="39">
        <f>H49+H42</f>
        <v>0</v>
      </c>
      <c r="I50" s="26">
        <f>I49</f>
        <v>0</v>
      </c>
      <c r="J50" s="39">
        <f>J49+J42</f>
        <v>0</v>
      </c>
      <c r="K50" s="26">
        <f>K49</f>
        <v>0</v>
      </c>
    </row>
    <row r="51" spans="1:11" ht="15.75">
      <c r="A51" s="20"/>
      <c r="B51" s="21"/>
      <c r="C51" s="20"/>
      <c r="D51" s="3"/>
      <c r="E51" s="3"/>
      <c r="F51" s="3"/>
      <c r="G51" s="3"/>
      <c r="H51" s="3"/>
      <c r="I51" s="3"/>
      <c r="J51" s="3"/>
      <c r="K51" s="3"/>
    </row>
    <row r="52" spans="1:11" ht="36.75" customHeight="1">
      <c r="A52" s="124" t="s">
        <v>168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</row>
  </sheetData>
  <sheetProtection password="AC28" sheet="1" objects="1" scenarios="1"/>
  <mergeCells count="163">
    <mergeCell ref="J22:K22"/>
    <mergeCell ref="H22:I22"/>
    <mergeCell ref="F22:G22"/>
    <mergeCell ref="D22:E22"/>
    <mergeCell ref="J11:K11"/>
    <mergeCell ref="J9:K9"/>
    <mergeCell ref="H9:I9"/>
    <mergeCell ref="F9:G9"/>
    <mergeCell ref="D9:E9"/>
    <mergeCell ref="J21:K21"/>
    <mergeCell ref="H21:I21"/>
    <mergeCell ref="F21:G21"/>
    <mergeCell ref="D21:E21"/>
    <mergeCell ref="J20:K20"/>
    <mergeCell ref="H20:I20"/>
    <mergeCell ref="F20:G20"/>
    <mergeCell ref="D20:E20"/>
    <mergeCell ref="J19:K19"/>
    <mergeCell ref="H19:I19"/>
    <mergeCell ref="F19:G19"/>
    <mergeCell ref="D19:E19"/>
    <mergeCell ref="J12:K12"/>
    <mergeCell ref="H12:I12"/>
    <mergeCell ref="F12:G12"/>
    <mergeCell ref="D12:E12"/>
    <mergeCell ref="H11:I11"/>
    <mergeCell ref="F11:G11"/>
    <mergeCell ref="D11:E11"/>
    <mergeCell ref="J10:K10"/>
    <mergeCell ref="H10:I10"/>
    <mergeCell ref="F10:G10"/>
    <mergeCell ref="D10:E10"/>
    <mergeCell ref="J15:K15"/>
    <mergeCell ref="H15:I15"/>
    <mergeCell ref="F15:G15"/>
    <mergeCell ref="D15:E15"/>
    <mergeCell ref="J14:K14"/>
    <mergeCell ref="H14:I14"/>
    <mergeCell ref="F14:G14"/>
    <mergeCell ref="D14:E14"/>
    <mergeCell ref="J13:K13"/>
    <mergeCell ref="H13:I13"/>
    <mergeCell ref="F13:G13"/>
    <mergeCell ref="D13:E13"/>
    <mergeCell ref="J18:K18"/>
    <mergeCell ref="H18:I18"/>
    <mergeCell ref="F18:G18"/>
    <mergeCell ref="D18:E18"/>
    <mergeCell ref="J17:K17"/>
    <mergeCell ref="H17:I17"/>
    <mergeCell ref="F17:G17"/>
    <mergeCell ref="D17:E17"/>
    <mergeCell ref="J16:K16"/>
    <mergeCell ref="H16:I16"/>
    <mergeCell ref="F16:G16"/>
    <mergeCell ref="D16:E16"/>
    <mergeCell ref="D1:K1"/>
    <mergeCell ref="A2:K2"/>
    <mergeCell ref="A4:A7"/>
    <mergeCell ref="B4:B7"/>
    <mergeCell ref="C4:C7"/>
    <mergeCell ref="D4:G4"/>
    <mergeCell ref="H4:K4"/>
    <mergeCell ref="D5:E7"/>
    <mergeCell ref="F5:G7"/>
    <mergeCell ref="H5:I7"/>
    <mergeCell ref="J5:K7"/>
    <mergeCell ref="F8:G8"/>
    <mergeCell ref="H8:I8"/>
    <mergeCell ref="J8:K8"/>
    <mergeCell ref="D23:E23"/>
    <mergeCell ref="F23:G23"/>
    <mergeCell ref="H23:I23"/>
    <mergeCell ref="J23:K23"/>
    <mergeCell ref="D29:E29"/>
    <mergeCell ref="F29:G29"/>
    <mergeCell ref="H29:I29"/>
    <mergeCell ref="J29:K29"/>
    <mergeCell ref="D26:E26"/>
    <mergeCell ref="F26:G26"/>
    <mergeCell ref="H26:I26"/>
    <mergeCell ref="J26:K26"/>
    <mergeCell ref="D24:E24"/>
    <mergeCell ref="F24:G24"/>
    <mergeCell ref="H24:I24"/>
    <mergeCell ref="J24:K24"/>
    <mergeCell ref="D25:E25"/>
    <mergeCell ref="F25:G25"/>
    <mergeCell ref="H25:I25"/>
    <mergeCell ref="J25:K25"/>
    <mergeCell ref="D8:E8"/>
    <mergeCell ref="D30:E30"/>
    <mergeCell ref="F30:G30"/>
    <mergeCell ref="H30:I30"/>
    <mergeCell ref="J30:K30"/>
    <mergeCell ref="D27:E27"/>
    <mergeCell ref="F27:G27"/>
    <mergeCell ref="H27:I27"/>
    <mergeCell ref="J27:K27"/>
    <mergeCell ref="D28:E28"/>
    <mergeCell ref="F28:G28"/>
    <mergeCell ref="H28:I28"/>
    <mergeCell ref="J28:K28"/>
    <mergeCell ref="D33:E33"/>
    <mergeCell ref="F33:G33"/>
    <mergeCell ref="H33:I33"/>
    <mergeCell ref="J33:K33"/>
    <mergeCell ref="D34:E34"/>
    <mergeCell ref="F34:G34"/>
    <mergeCell ref="H34:I34"/>
    <mergeCell ref="J34:K34"/>
    <mergeCell ref="D31:E31"/>
    <mergeCell ref="F31:G31"/>
    <mergeCell ref="H31:I31"/>
    <mergeCell ref="J31:K31"/>
    <mergeCell ref="D32:E32"/>
    <mergeCell ref="F32:G32"/>
    <mergeCell ref="H32:I32"/>
    <mergeCell ref="J32:K32"/>
    <mergeCell ref="D37:E37"/>
    <mergeCell ref="F37:G37"/>
    <mergeCell ref="H37:I37"/>
    <mergeCell ref="J37:K37"/>
    <mergeCell ref="D38:E38"/>
    <mergeCell ref="F38:G38"/>
    <mergeCell ref="H38:I38"/>
    <mergeCell ref="J38:K38"/>
    <mergeCell ref="D35:E35"/>
    <mergeCell ref="F35:G35"/>
    <mergeCell ref="H35:I35"/>
    <mergeCell ref="J35:K35"/>
    <mergeCell ref="D36:E36"/>
    <mergeCell ref="F36:G36"/>
    <mergeCell ref="H36:I36"/>
    <mergeCell ref="J36:K36"/>
    <mergeCell ref="D41:E41"/>
    <mergeCell ref="F41:G41"/>
    <mergeCell ref="H41:I41"/>
    <mergeCell ref="J41:K41"/>
    <mergeCell ref="D39:E39"/>
    <mergeCell ref="F39:G39"/>
    <mergeCell ref="H39:I39"/>
    <mergeCell ref="J39:K39"/>
    <mergeCell ref="D40:E40"/>
    <mergeCell ref="F40:G40"/>
    <mergeCell ref="H40:I40"/>
    <mergeCell ref="J40:K40"/>
    <mergeCell ref="F44:G45"/>
    <mergeCell ref="H44:I45"/>
    <mergeCell ref="J44:K45"/>
    <mergeCell ref="A49:C49"/>
    <mergeCell ref="A50:C50"/>
    <mergeCell ref="A52:K52"/>
    <mergeCell ref="D42:E42"/>
    <mergeCell ref="F42:G42"/>
    <mergeCell ref="H42:I42"/>
    <mergeCell ref="J42:K42"/>
    <mergeCell ref="A43:A46"/>
    <mergeCell ref="B43:B46"/>
    <mergeCell ref="C43:C46"/>
    <mergeCell ref="D43:G43"/>
    <mergeCell ref="H43:K43"/>
    <mergeCell ref="D44:E45"/>
  </mergeCells>
  <pageMargins left="0" right="0" top="0" bottom="0" header="0" footer="0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3"/>
  <sheetViews>
    <sheetView workbookViewId="0">
      <selection activeCell="C83" sqref="C83"/>
    </sheetView>
  </sheetViews>
  <sheetFormatPr defaultRowHeight="15"/>
  <cols>
    <col min="1" max="1" width="8.28515625" customWidth="1"/>
    <col min="2" max="2" width="88.5703125" customWidth="1"/>
    <col min="3" max="3" width="21.7109375" customWidth="1"/>
  </cols>
  <sheetData>
    <row r="1" spans="1:3" ht="18" customHeight="1">
      <c r="A1" s="7"/>
      <c r="B1" s="141" t="s">
        <v>170</v>
      </c>
      <c r="C1" s="141"/>
    </row>
    <row r="2" spans="1:3" ht="40.5" customHeight="1">
      <c r="A2" s="106" t="s">
        <v>222</v>
      </c>
      <c r="B2" s="106"/>
      <c r="C2" s="106"/>
    </row>
    <row r="3" spans="1:3" ht="18">
      <c r="A3" s="48"/>
      <c r="B3" s="48"/>
      <c r="C3" s="48"/>
    </row>
    <row r="4" spans="1:3">
      <c r="A4" s="142" t="s">
        <v>0</v>
      </c>
      <c r="B4" s="143" t="s">
        <v>20</v>
      </c>
      <c r="C4" s="144" t="s">
        <v>165</v>
      </c>
    </row>
    <row r="5" spans="1:3">
      <c r="A5" s="142"/>
      <c r="B5" s="143"/>
      <c r="C5" s="144"/>
    </row>
    <row r="6" spans="1:3" ht="35.25" customHeight="1">
      <c r="A6" s="145" t="s">
        <v>21</v>
      </c>
      <c r="B6" s="145"/>
      <c r="C6" s="65"/>
    </row>
    <row r="7" spans="1:3" ht="31.5">
      <c r="A7" s="55" t="s">
        <v>22</v>
      </c>
      <c r="B7" s="56" t="s">
        <v>23</v>
      </c>
      <c r="C7" s="57">
        <f>C8+C9</f>
        <v>0</v>
      </c>
    </row>
    <row r="8" spans="1:3" ht="24.75" customHeight="1">
      <c r="A8" s="40" t="s">
        <v>24</v>
      </c>
      <c r="B8" s="41" t="s">
        <v>25</v>
      </c>
      <c r="C8" s="53">
        <v>0</v>
      </c>
    </row>
    <row r="9" spans="1:3" ht="26.25" customHeight="1">
      <c r="A9" s="40" t="s">
        <v>26</v>
      </c>
      <c r="B9" s="41" t="s">
        <v>27</v>
      </c>
      <c r="C9" s="54">
        <f>C10+C11</f>
        <v>0</v>
      </c>
    </row>
    <row r="10" spans="1:3" ht="15.75">
      <c r="A10" s="55" t="s">
        <v>28</v>
      </c>
      <c r="B10" s="56" t="s">
        <v>29</v>
      </c>
      <c r="C10" s="57">
        <f>C11+C12+C13+C14</f>
        <v>0</v>
      </c>
    </row>
    <row r="11" spans="1:3" ht="24.75" customHeight="1">
      <c r="A11" s="40" t="s">
        <v>30</v>
      </c>
      <c r="B11" s="41" t="s">
        <v>31</v>
      </c>
      <c r="C11" s="54">
        <f t="shared" ref="C11:C14" si="0">C12+C13</f>
        <v>0</v>
      </c>
    </row>
    <row r="12" spans="1:3" ht="24.75" customHeight="1">
      <c r="A12" s="40" t="s">
        <v>32</v>
      </c>
      <c r="B12" s="41" t="s">
        <v>33</v>
      </c>
      <c r="C12" s="54">
        <f t="shared" si="0"/>
        <v>0</v>
      </c>
    </row>
    <row r="13" spans="1:3" ht="31.5">
      <c r="A13" s="40" t="s">
        <v>34</v>
      </c>
      <c r="B13" s="41" t="s">
        <v>35</v>
      </c>
      <c r="C13" s="54">
        <f t="shared" si="0"/>
        <v>0</v>
      </c>
    </row>
    <row r="14" spans="1:3" ht="47.25">
      <c r="A14" s="40" t="s">
        <v>36</v>
      </c>
      <c r="B14" s="41" t="s">
        <v>37</v>
      </c>
      <c r="C14" s="54">
        <f t="shared" si="0"/>
        <v>0</v>
      </c>
    </row>
    <row r="15" spans="1:3" ht="15.75">
      <c r="A15" s="55">
        <v>3</v>
      </c>
      <c r="B15" s="56" t="s">
        <v>38</v>
      </c>
      <c r="C15" s="57">
        <f>C16+C17+C18+C19+C20+C21+C22+C23+C24+C25</f>
        <v>0</v>
      </c>
    </row>
    <row r="16" spans="1:3" ht="15.75">
      <c r="A16" s="40" t="s">
        <v>39</v>
      </c>
      <c r="B16" s="41" t="s">
        <v>40</v>
      </c>
      <c r="C16" s="54">
        <f t="shared" ref="C16:C25" si="1">C17+C18</f>
        <v>0</v>
      </c>
    </row>
    <row r="17" spans="1:3" ht="15.75">
      <c r="A17" s="40" t="s">
        <v>41</v>
      </c>
      <c r="B17" s="41" t="s">
        <v>42</v>
      </c>
      <c r="C17" s="54">
        <f t="shared" si="1"/>
        <v>0</v>
      </c>
    </row>
    <row r="18" spans="1:3" ht="31.5">
      <c r="A18" s="40" t="s">
        <v>43</v>
      </c>
      <c r="B18" s="41" t="s">
        <v>44</v>
      </c>
      <c r="C18" s="54">
        <f t="shared" si="1"/>
        <v>0</v>
      </c>
    </row>
    <row r="19" spans="1:3" ht="31.5">
      <c r="A19" s="40" t="s">
        <v>45</v>
      </c>
      <c r="B19" s="41" t="s">
        <v>46</v>
      </c>
      <c r="C19" s="54">
        <f t="shared" si="1"/>
        <v>0</v>
      </c>
    </row>
    <row r="20" spans="1:3" ht="31.5">
      <c r="A20" s="40" t="s">
        <v>47</v>
      </c>
      <c r="B20" s="41" t="s">
        <v>48</v>
      </c>
      <c r="C20" s="54">
        <f t="shared" si="1"/>
        <v>0</v>
      </c>
    </row>
    <row r="21" spans="1:3" ht="15.75">
      <c r="A21" s="40" t="s">
        <v>49</v>
      </c>
      <c r="B21" s="41" t="s">
        <v>50</v>
      </c>
      <c r="C21" s="54">
        <f t="shared" si="1"/>
        <v>0</v>
      </c>
    </row>
    <row r="22" spans="1:3" ht="15.75">
      <c r="A22" s="40" t="s">
        <v>51</v>
      </c>
      <c r="B22" s="41" t="s">
        <v>52</v>
      </c>
      <c r="C22" s="54">
        <f t="shared" si="1"/>
        <v>0</v>
      </c>
    </row>
    <row r="23" spans="1:3" ht="15.75">
      <c r="A23" s="40" t="s">
        <v>53</v>
      </c>
      <c r="B23" s="41" t="s">
        <v>54</v>
      </c>
      <c r="C23" s="54">
        <f t="shared" si="1"/>
        <v>0</v>
      </c>
    </row>
    <row r="24" spans="1:3" ht="31.5">
      <c r="A24" s="40" t="s">
        <v>55</v>
      </c>
      <c r="B24" s="41" t="s">
        <v>56</v>
      </c>
      <c r="C24" s="54">
        <f t="shared" si="1"/>
        <v>0</v>
      </c>
    </row>
    <row r="25" spans="1:3" ht="31.5">
      <c r="A25" s="40" t="s">
        <v>57</v>
      </c>
      <c r="B25" s="41" t="s">
        <v>58</v>
      </c>
      <c r="C25" s="54">
        <f t="shared" si="1"/>
        <v>0</v>
      </c>
    </row>
    <row r="26" spans="1:3" ht="34.5" customHeight="1">
      <c r="A26" s="43" t="s">
        <v>59</v>
      </c>
      <c r="B26" s="44" t="s">
        <v>60</v>
      </c>
      <c r="C26" s="54">
        <f>C27+C28</f>
        <v>0</v>
      </c>
    </row>
    <row r="27" spans="1:3" ht="31.5">
      <c r="A27" s="62" t="s">
        <v>61</v>
      </c>
      <c r="B27" s="63" t="s">
        <v>62</v>
      </c>
      <c r="C27" s="54">
        <f t="shared" ref="C27:C28" si="2">C28+C29</f>
        <v>0</v>
      </c>
    </row>
    <row r="28" spans="1:3" ht="31.5">
      <c r="A28" s="62" t="s">
        <v>63</v>
      </c>
      <c r="B28" s="63" t="s">
        <v>64</v>
      </c>
      <c r="C28" s="54">
        <f t="shared" si="2"/>
        <v>0</v>
      </c>
    </row>
    <row r="29" spans="1:3" ht="38.25" customHeight="1">
      <c r="A29" s="55" t="s">
        <v>65</v>
      </c>
      <c r="B29" s="56" t="s">
        <v>66</v>
      </c>
      <c r="C29" s="57">
        <f>C30+C31+C32+C33+C34+C35</f>
        <v>0</v>
      </c>
    </row>
    <row r="30" spans="1:3" ht="15.75">
      <c r="A30" s="40" t="s">
        <v>67</v>
      </c>
      <c r="B30" s="41" t="s">
        <v>68</v>
      </c>
      <c r="C30" s="54">
        <f t="shared" ref="C30:C35" si="3">C31+C32</f>
        <v>0</v>
      </c>
    </row>
    <row r="31" spans="1:3" ht="15.75">
      <c r="A31" s="40" t="s">
        <v>69</v>
      </c>
      <c r="B31" s="41" t="s">
        <v>70</v>
      </c>
      <c r="C31" s="54">
        <f t="shared" si="3"/>
        <v>0</v>
      </c>
    </row>
    <row r="32" spans="1:3" ht="15.75">
      <c r="A32" s="40" t="s">
        <v>71</v>
      </c>
      <c r="B32" s="41" t="s">
        <v>72</v>
      </c>
      <c r="C32" s="54">
        <f t="shared" si="3"/>
        <v>0</v>
      </c>
    </row>
    <row r="33" spans="1:3" ht="15.75">
      <c r="A33" s="40" t="s">
        <v>73</v>
      </c>
      <c r="B33" s="41" t="s">
        <v>74</v>
      </c>
      <c r="C33" s="54">
        <f t="shared" si="3"/>
        <v>0</v>
      </c>
    </row>
    <row r="34" spans="1:3" ht="15.75">
      <c r="A34" s="40" t="s">
        <v>75</v>
      </c>
      <c r="B34" s="41" t="s">
        <v>76</v>
      </c>
      <c r="C34" s="54">
        <f t="shared" si="3"/>
        <v>0</v>
      </c>
    </row>
    <row r="35" spans="1:3" ht="15.75">
      <c r="A35" s="40" t="s">
        <v>77</v>
      </c>
      <c r="B35" s="41" t="s">
        <v>78</v>
      </c>
      <c r="C35" s="54">
        <f t="shared" si="3"/>
        <v>0</v>
      </c>
    </row>
    <row r="36" spans="1:3" ht="31.5">
      <c r="A36" s="55" t="s">
        <v>79</v>
      </c>
      <c r="B36" s="56" t="s">
        <v>80</v>
      </c>
      <c r="C36" s="57">
        <f>C37+C38+C39</f>
        <v>0</v>
      </c>
    </row>
    <row r="37" spans="1:3" ht="15.75">
      <c r="A37" s="40" t="s">
        <v>81</v>
      </c>
      <c r="B37" s="41" t="s">
        <v>82</v>
      </c>
      <c r="C37" s="54">
        <f t="shared" ref="C37:C39" si="4">C38+C39</f>
        <v>0</v>
      </c>
    </row>
    <row r="38" spans="1:3" ht="15.75">
      <c r="A38" s="40" t="s">
        <v>83</v>
      </c>
      <c r="B38" s="41" t="s">
        <v>84</v>
      </c>
      <c r="C38" s="54">
        <f t="shared" si="4"/>
        <v>0</v>
      </c>
    </row>
    <row r="39" spans="1:3" ht="15.75">
      <c r="A39" s="40" t="s">
        <v>85</v>
      </c>
      <c r="B39" s="41" t="s">
        <v>86</v>
      </c>
      <c r="C39" s="54">
        <f t="shared" si="4"/>
        <v>0</v>
      </c>
    </row>
    <row r="40" spans="1:3" ht="31.5">
      <c r="A40" s="55" t="s">
        <v>87</v>
      </c>
      <c r="B40" s="56" t="s">
        <v>88</v>
      </c>
      <c r="C40" s="57">
        <f>C41+C42</f>
        <v>0</v>
      </c>
    </row>
    <row r="41" spans="1:3" ht="15.75">
      <c r="A41" s="40" t="s">
        <v>89</v>
      </c>
      <c r="B41" s="41" t="s">
        <v>90</v>
      </c>
      <c r="C41" s="54">
        <f t="shared" ref="C41:C42" si="5">C42+C43</f>
        <v>0</v>
      </c>
    </row>
    <row r="42" spans="1:3" ht="15.75">
      <c r="A42" s="40" t="s">
        <v>91</v>
      </c>
      <c r="B42" s="41" t="s">
        <v>92</v>
      </c>
      <c r="C42" s="54">
        <f t="shared" si="5"/>
        <v>0</v>
      </c>
    </row>
    <row r="43" spans="1:3" ht="51.75" customHeight="1">
      <c r="A43" s="137" t="s">
        <v>154</v>
      </c>
      <c r="B43" s="138"/>
      <c r="C43" s="139"/>
    </row>
    <row r="44" spans="1:3" ht="15.75">
      <c r="A44" s="47" t="s">
        <v>93</v>
      </c>
      <c r="B44" s="46" t="s">
        <v>20</v>
      </c>
      <c r="C44" s="66"/>
    </row>
    <row r="45" spans="1:3" ht="31.5">
      <c r="A45" s="43" t="s">
        <v>126</v>
      </c>
      <c r="B45" s="44" t="s">
        <v>94</v>
      </c>
      <c r="C45" s="58">
        <f>C46+C48+C50+C52</f>
        <v>0</v>
      </c>
    </row>
    <row r="46" spans="1:3" ht="47.25">
      <c r="A46" s="60" t="s">
        <v>127</v>
      </c>
      <c r="B46" s="61" t="s">
        <v>95</v>
      </c>
      <c r="C46" s="54">
        <f t="shared" ref="C46:C53" si="6">C47+C48</f>
        <v>0</v>
      </c>
    </row>
    <row r="47" spans="1:3" ht="15.75">
      <c r="A47" s="42"/>
      <c r="B47" s="45" t="s">
        <v>102</v>
      </c>
      <c r="C47" s="54">
        <f t="shared" si="6"/>
        <v>0</v>
      </c>
    </row>
    <row r="48" spans="1:3" ht="47.25">
      <c r="A48" s="60" t="s">
        <v>128</v>
      </c>
      <c r="B48" s="61" t="s">
        <v>96</v>
      </c>
      <c r="C48" s="54">
        <f t="shared" si="6"/>
        <v>0</v>
      </c>
    </row>
    <row r="49" spans="1:3" ht="15.75">
      <c r="A49" s="42"/>
      <c r="B49" s="45" t="s">
        <v>102</v>
      </c>
      <c r="C49" s="54">
        <f t="shared" si="6"/>
        <v>0</v>
      </c>
    </row>
    <row r="50" spans="1:3" ht="47.25">
      <c r="A50" s="60" t="s">
        <v>129</v>
      </c>
      <c r="B50" s="61" t="s">
        <v>97</v>
      </c>
      <c r="C50" s="54">
        <f t="shared" si="6"/>
        <v>0</v>
      </c>
    </row>
    <row r="51" spans="1:3" ht="15.75">
      <c r="A51" s="42"/>
      <c r="B51" s="45" t="s">
        <v>102</v>
      </c>
      <c r="C51" s="54">
        <f t="shared" si="6"/>
        <v>0</v>
      </c>
    </row>
    <row r="52" spans="1:3" ht="31.5">
      <c r="A52" s="60" t="s">
        <v>130</v>
      </c>
      <c r="B52" s="61" t="s">
        <v>98</v>
      </c>
      <c r="C52" s="54">
        <f t="shared" si="6"/>
        <v>0</v>
      </c>
    </row>
    <row r="53" spans="1:3" ht="15.75">
      <c r="A53" s="42"/>
      <c r="B53" s="45" t="s">
        <v>102</v>
      </c>
      <c r="C53" s="54">
        <f t="shared" si="6"/>
        <v>0</v>
      </c>
    </row>
    <row r="54" spans="1:3" ht="31.5">
      <c r="A54" s="55" t="s">
        <v>131</v>
      </c>
      <c r="B54" s="56" t="s">
        <v>100</v>
      </c>
      <c r="C54" s="58">
        <f>C55+C57+C59+C61</f>
        <v>0</v>
      </c>
    </row>
    <row r="55" spans="1:3" ht="47.25">
      <c r="A55" s="60" t="s">
        <v>132</v>
      </c>
      <c r="B55" s="61" t="s">
        <v>101</v>
      </c>
      <c r="C55" s="54">
        <f t="shared" ref="C55:C62" si="7">C56+C57</f>
        <v>0</v>
      </c>
    </row>
    <row r="56" spans="1:3" ht="15.75">
      <c r="A56" s="42"/>
      <c r="B56" s="45" t="s">
        <v>102</v>
      </c>
      <c r="C56" s="54">
        <f t="shared" si="7"/>
        <v>0</v>
      </c>
    </row>
    <row r="57" spans="1:3" ht="47.25">
      <c r="A57" s="60" t="s">
        <v>133</v>
      </c>
      <c r="B57" s="61" t="s">
        <v>103</v>
      </c>
      <c r="C57" s="54">
        <f t="shared" si="7"/>
        <v>0</v>
      </c>
    </row>
    <row r="58" spans="1:3" ht="15.75">
      <c r="A58" s="42"/>
      <c r="B58" s="45" t="s">
        <v>102</v>
      </c>
      <c r="C58" s="54">
        <f t="shared" si="7"/>
        <v>0</v>
      </c>
    </row>
    <row r="59" spans="1:3" ht="47.25">
      <c r="A59" s="60" t="s">
        <v>134</v>
      </c>
      <c r="B59" s="61" t="s">
        <v>104</v>
      </c>
      <c r="C59" s="54">
        <f t="shared" si="7"/>
        <v>0</v>
      </c>
    </row>
    <row r="60" spans="1:3" ht="15.75">
      <c r="A60" s="42"/>
      <c r="B60" s="45" t="s">
        <v>105</v>
      </c>
      <c r="C60" s="54">
        <f t="shared" si="7"/>
        <v>0</v>
      </c>
    </row>
    <row r="61" spans="1:3" ht="31.5">
      <c r="A61" s="60" t="s">
        <v>135</v>
      </c>
      <c r="B61" s="61" t="s">
        <v>106</v>
      </c>
      <c r="C61" s="54">
        <f t="shared" si="7"/>
        <v>0</v>
      </c>
    </row>
    <row r="62" spans="1:3" ht="15.75">
      <c r="A62" s="42"/>
      <c r="B62" s="45" t="s">
        <v>102</v>
      </c>
      <c r="C62" s="54">
        <f t="shared" si="7"/>
        <v>0</v>
      </c>
    </row>
    <row r="63" spans="1:3" ht="26.25" customHeight="1">
      <c r="A63" s="137" t="s">
        <v>153</v>
      </c>
      <c r="B63" s="138"/>
      <c r="C63" s="139"/>
    </row>
    <row r="64" spans="1:3" ht="31.5">
      <c r="A64" s="55" t="s">
        <v>136</v>
      </c>
      <c r="B64" s="56" t="s">
        <v>108</v>
      </c>
      <c r="C64" s="58">
        <f>C65+C66+C67</f>
        <v>0</v>
      </c>
    </row>
    <row r="65" spans="1:3" ht="15.75">
      <c r="A65" s="40" t="s">
        <v>137</v>
      </c>
      <c r="B65" s="41" t="s">
        <v>109</v>
      </c>
      <c r="C65" s="54">
        <f t="shared" ref="C65:C67" si="8">C66+C67</f>
        <v>0</v>
      </c>
    </row>
    <row r="66" spans="1:3" ht="15.75">
      <c r="A66" s="40" t="s">
        <v>138</v>
      </c>
      <c r="B66" s="41" t="s">
        <v>110</v>
      </c>
      <c r="C66" s="54">
        <f t="shared" si="8"/>
        <v>0</v>
      </c>
    </row>
    <row r="67" spans="1:3" ht="15.75">
      <c r="A67" s="40" t="s">
        <v>139</v>
      </c>
      <c r="B67" s="41" t="s">
        <v>111</v>
      </c>
      <c r="C67" s="54">
        <f t="shared" si="8"/>
        <v>0</v>
      </c>
    </row>
    <row r="68" spans="1:3" ht="28.5" customHeight="1">
      <c r="A68" s="55" t="s">
        <v>140</v>
      </c>
      <c r="B68" s="56" t="s">
        <v>112</v>
      </c>
      <c r="C68" s="58">
        <f>C69+C70+C71+C72+C74+C75</f>
        <v>0</v>
      </c>
    </row>
    <row r="69" spans="1:3" ht="15.75">
      <c r="A69" s="40" t="s">
        <v>141</v>
      </c>
      <c r="B69" s="41" t="s">
        <v>114</v>
      </c>
      <c r="C69" s="54">
        <f t="shared" ref="C69:C75" si="9">C70+C71</f>
        <v>0</v>
      </c>
    </row>
    <row r="70" spans="1:3" ht="15.75">
      <c r="A70" s="40" t="s">
        <v>142</v>
      </c>
      <c r="B70" s="41" t="s">
        <v>115</v>
      </c>
      <c r="C70" s="54">
        <f t="shared" si="9"/>
        <v>0</v>
      </c>
    </row>
    <row r="71" spans="1:3" ht="15.75">
      <c r="A71" s="40" t="s">
        <v>143</v>
      </c>
      <c r="B71" s="41" t="s">
        <v>116</v>
      </c>
      <c r="C71" s="54">
        <f t="shared" si="9"/>
        <v>0</v>
      </c>
    </row>
    <row r="72" spans="1:3" ht="31.5">
      <c r="A72" s="40" t="s">
        <v>144</v>
      </c>
      <c r="B72" s="41" t="s">
        <v>117</v>
      </c>
      <c r="C72" s="54">
        <f t="shared" si="9"/>
        <v>0</v>
      </c>
    </row>
    <row r="73" spans="1:3" ht="15.75">
      <c r="A73" s="40" t="s">
        <v>145</v>
      </c>
      <c r="B73" s="41" t="s">
        <v>118</v>
      </c>
      <c r="C73" s="54">
        <f t="shared" si="9"/>
        <v>0</v>
      </c>
    </row>
    <row r="74" spans="1:3" ht="15.75">
      <c r="A74" s="40" t="s">
        <v>146</v>
      </c>
      <c r="B74" s="41" t="s">
        <v>119</v>
      </c>
      <c r="C74" s="54">
        <f t="shared" si="9"/>
        <v>0</v>
      </c>
    </row>
    <row r="75" spans="1:3" ht="15.75">
      <c r="A75" s="40" t="s">
        <v>147</v>
      </c>
      <c r="B75" s="41" t="s">
        <v>120</v>
      </c>
      <c r="C75" s="54">
        <f t="shared" si="9"/>
        <v>0</v>
      </c>
    </row>
    <row r="76" spans="1:3" ht="31.5">
      <c r="A76" s="55" t="s">
        <v>148</v>
      </c>
      <c r="B76" s="56" t="s">
        <v>121</v>
      </c>
      <c r="C76" s="58">
        <f>C77+C78+C79</f>
        <v>0</v>
      </c>
    </row>
    <row r="77" spans="1:3" ht="15.75">
      <c r="A77" s="40" t="s">
        <v>149</v>
      </c>
      <c r="B77" s="41" t="s">
        <v>109</v>
      </c>
      <c r="C77" s="54">
        <f t="shared" ref="C77:C79" si="10">C78+C79</f>
        <v>0</v>
      </c>
    </row>
    <row r="78" spans="1:3" ht="15.75">
      <c r="A78" s="40" t="s">
        <v>150</v>
      </c>
      <c r="B78" s="41" t="s">
        <v>110</v>
      </c>
      <c r="C78" s="54">
        <f t="shared" si="10"/>
        <v>0</v>
      </c>
    </row>
    <row r="79" spans="1:3" ht="15.75">
      <c r="A79" s="40" t="s">
        <v>151</v>
      </c>
      <c r="B79" s="41" t="s">
        <v>111</v>
      </c>
      <c r="C79" s="54">
        <f t="shared" si="10"/>
        <v>0</v>
      </c>
    </row>
    <row r="80" spans="1:3" ht="41.25" customHeight="1">
      <c r="A80" s="137" t="s">
        <v>152</v>
      </c>
      <c r="B80" s="138"/>
      <c r="C80" s="139"/>
    </row>
    <row r="81" spans="1:3" ht="38.25" customHeight="1">
      <c r="A81" s="51" t="s">
        <v>99</v>
      </c>
      <c r="B81" s="52" t="s">
        <v>60</v>
      </c>
      <c r="C81" s="54">
        <v>0</v>
      </c>
    </row>
    <row r="82" spans="1:3" ht="34.5" customHeight="1">
      <c r="A82" s="51" t="s">
        <v>107</v>
      </c>
      <c r="B82" s="52" t="s">
        <v>62</v>
      </c>
      <c r="C82" s="54">
        <v>0</v>
      </c>
    </row>
    <row r="83" spans="1:3" ht="38.25" customHeight="1">
      <c r="A83" s="55" t="s">
        <v>159</v>
      </c>
      <c r="B83" s="59" t="s">
        <v>209</v>
      </c>
      <c r="C83" s="58">
        <f>C84+C85</f>
        <v>2</v>
      </c>
    </row>
    <row r="84" spans="1:3" ht="35.25" customHeight="1">
      <c r="A84" s="51" t="s">
        <v>113</v>
      </c>
      <c r="B84" s="49" t="s">
        <v>155</v>
      </c>
      <c r="C84" s="54">
        <v>0</v>
      </c>
    </row>
    <row r="85" spans="1:3" ht="30">
      <c r="A85" s="55" t="s">
        <v>160</v>
      </c>
      <c r="B85" s="64" t="s">
        <v>167</v>
      </c>
      <c r="C85" s="58">
        <f>C86+C87+C88+C89+C90</f>
        <v>2</v>
      </c>
    </row>
    <row r="86" spans="1:3" ht="15.75">
      <c r="A86" s="51" t="s">
        <v>161</v>
      </c>
      <c r="B86" s="50" t="s">
        <v>156</v>
      </c>
      <c r="C86" s="54">
        <v>0</v>
      </c>
    </row>
    <row r="87" spans="1:3" ht="15.75">
      <c r="A87" s="51" t="s">
        <v>162</v>
      </c>
      <c r="B87" s="50" t="s">
        <v>157</v>
      </c>
      <c r="C87" s="54">
        <v>0</v>
      </c>
    </row>
    <row r="88" spans="1:3" ht="15.75">
      <c r="A88" s="51" t="s">
        <v>163</v>
      </c>
      <c r="B88" s="50" t="s">
        <v>158</v>
      </c>
      <c r="C88" s="54">
        <v>0</v>
      </c>
    </row>
    <row r="89" spans="1:3" ht="28.5">
      <c r="A89" s="51" t="s">
        <v>164</v>
      </c>
      <c r="B89" s="50" t="s">
        <v>166</v>
      </c>
      <c r="C89" s="54">
        <v>2</v>
      </c>
    </row>
    <row r="90" spans="1:3" ht="23.25" customHeight="1">
      <c r="A90" s="51" t="s">
        <v>210</v>
      </c>
      <c r="B90" s="50" t="s">
        <v>211</v>
      </c>
      <c r="C90" s="54">
        <f t="shared" ref="C90:C92" si="11">C91+C92</f>
        <v>0</v>
      </c>
    </row>
    <row r="91" spans="1:3" ht="31.5">
      <c r="A91" s="43" t="s">
        <v>122</v>
      </c>
      <c r="B91" s="44" t="s">
        <v>124</v>
      </c>
      <c r="C91" s="54">
        <f t="shared" si="11"/>
        <v>0</v>
      </c>
    </row>
    <row r="92" spans="1:3" ht="31.5">
      <c r="A92" s="43" t="s">
        <v>123</v>
      </c>
      <c r="B92" s="44" t="s">
        <v>125</v>
      </c>
      <c r="C92" s="54">
        <f t="shared" si="11"/>
        <v>0</v>
      </c>
    </row>
    <row r="93" spans="1:3" ht="35.25" customHeight="1">
      <c r="A93" s="140" t="s">
        <v>168</v>
      </c>
      <c r="B93" s="140"/>
      <c r="C93" s="140"/>
    </row>
  </sheetData>
  <sheetProtection password="AC28" sheet="1" objects="1" scenarios="1"/>
  <mergeCells count="10">
    <mergeCell ref="A43:C43"/>
    <mergeCell ref="A63:C63"/>
    <mergeCell ref="A80:C80"/>
    <mergeCell ref="A93:C93"/>
    <mergeCell ref="B1:C1"/>
    <mergeCell ref="A2:C2"/>
    <mergeCell ref="A4:A5"/>
    <mergeCell ref="B4:B5"/>
    <mergeCell ref="C4:C5"/>
    <mergeCell ref="A6:B6"/>
  </mergeCells>
  <pageMargins left="0" right="0" top="0" bottom="0" header="0" footer="0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прил1</vt:lpstr>
      <vt:lpstr>прил2</vt:lpstr>
      <vt:lpstr>прил3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Zhumabek</dc:creator>
  <cp:lastModifiedBy>Sergey Buchkov</cp:lastModifiedBy>
  <cp:lastPrinted>2022-02-28T06:11:29Z</cp:lastPrinted>
  <dcterms:created xsi:type="dcterms:W3CDTF">2019-01-27T06:55:53Z</dcterms:created>
  <dcterms:modified xsi:type="dcterms:W3CDTF">2022-02-28T11:23:37Z</dcterms:modified>
</cp:coreProperties>
</file>